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Sheet1!$A$5:$K$49</definedName>
    <definedName name="_xlnm.Print_Titles" localSheetId="0">Sheet1!$4:$5</definedName>
    <definedName name="_xlnm.Print_Area" localSheetId="0">Sheet1!$A$2:$K$49</definedName>
  </definedNames>
  <calcPr calcId="144525"/>
</workbook>
</file>

<file path=xl/sharedStrings.xml><?xml version="1.0" encoding="utf-8"?>
<sst xmlns="http://schemas.openxmlformats.org/spreadsheetml/2006/main" count="102">
  <si>
    <t>附件：                                                                                                                                                                                                              垣曲县2018年公开招募“三支一扶”大学生总成绩公示</t>
  </si>
  <si>
    <r>
      <rPr>
        <b/>
        <sz val="14"/>
        <color theme="1"/>
        <rFont val="宋体"/>
        <charset val="134"/>
        <scheme val="minor"/>
      </rPr>
      <t>附件：</t>
    </r>
    <r>
      <rPr>
        <b/>
        <sz val="18"/>
        <color theme="1"/>
        <rFont val="宋体"/>
        <charset val="134"/>
        <scheme val="minor"/>
      </rPr>
      <t xml:space="preserve">                                                            </t>
    </r>
  </si>
  <si>
    <t xml:space="preserve">   垣曲县2018年公开招募“三支一扶”大学生综合成绩公示</t>
  </si>
  <si>
    <t>岗位</t>
  </si>
  <si>
    <t>考号</t>
  </si>
  <si>
    <t>姓名</t>
  </si>
  <si>
    <t>性别</t>
  </si>
  <si>
    <t>笔试</t>
  </si>
  <si>
    <t>面试</t>
  </si>
  <si>
    <t>总成绩</t>
  </si>
  <si>
    <t>名次</t>
  </si>
  <si>
    <t>备注</t>
  </si>
  <si>
    <t>笔试成绩</t>
  </si>
  <si>
    <t>折合分</t>
  </si>
  <si>
    <t>面试成绩</t>
  </si>
  <si>
    <t>运城市垣曲县乡镇卫生监督站_专技1</t>
  </si>
  <si>
    <t>92060054603</t>
  </si>
  <si>
    <t>郭凡宁</t>
  </si>
  <si>
    <t>女</t>
  </si>
  <si>
    <t>92060112813</t>
  </si>
  <si>
    <t>毛玉轩</t>
  </si>
  <si>
    <t>男</t>
  </si>
  <si>
    <t>92060040325</t>
  </si>
  <si>
    <t>庞周卫</t>
  </si>
  <si>
    <t>92060031018</t>
  </si>
  <si>
    <t>谭江纶</t>
  </si>
  <si>
    <t>92060020102</t>
  </si>
  <si>
    <t>姚钰</t>
  </si>
  <si>
    <t xml:space="preserve"> </t>
  </si>
  <si>
    <t>92060114015</t>
  </si>
  <si>
    <t>赵章棋</t>
  </si>
  <si>
    <t>92060063707</t>
  </si>
  <si>
    <t>荀玉霞</t>
  </si>
  <si>
    <t>92060065208</t>
  </si>
  <si>
    <t>刘童</t>
  </si>
  <si>
    <t>92060120415</t>
  </si>
  <si>
    <t>王贝贝</t>
  </si>
  <si>
    <t>92060120110</t>
  </si>
  <si>
    <t>樊帆</t>
  </si>
  <si>
    <t>92060063230</t>
  </si>
  <si>
    <t>李良未</t>
  </si>
  <si>
    <t>92060054722</t>
  </si>
  <si>
    <t>王勇杰</t>
  </si>
  <si>
    <t>92060012120</t>
  </si>
  <si>
    <t>刘莹丽</t>
  </si>
  <si>
    <t>92060051715</t>
  </si>
  <si>
    <t>张虹</t>
  </si>
  <si>
    <t>92060010914</t>
  </si>
  <si>
    <t>师东路</t>
  </si>
  <si>
    <t>92060012310</t>
  </si>
  <si>
    <t>李喜梅</t>
  </si>
  <si>
    <t>92060111826</t>
  </si>
  <si>
    <t>文佳慧</t>
  </si>
  <si>
    <t>92060064523</t>
  </si>
  <si>
    <t>马昊</t>
  </si>
  <si>
    <t>92060021116</t>
  </si>
  <si>
    <t>吕妍妮</t>
  </si>
  <si>
    <t>92060052419</t>
  </si>
  <si>
    <t>张玥</t>
  </si>
  <si>
    <t>92060113321</t>
  </si>
  <si>
    <t>吕凯凯</t>
  </si>
  <si>
    <t>92060081430</t>
  </si>
  <si>
    <t>李宜珍</t>
  </si>
  <si>
    <t>运城市垣曲县乡镇卫生监督站_专技2</t>
  </si>
  <si>
    <t>92060091611</t>
  </si>
  <si>
    <t>王冠宇</t>
  </si>
  <si>
    <t>92060052124</t>
  </si>
  <si>
    <t>王波</t>
  </si>
  <si>
    <t>92060070704</t>
  </si>
  <si>
    <t>孙大鹏</t>
  </si>
  <si>
    <t>92060010308</t>
  </si>
  <si>
    <t>王建翔</t>
  </si>
  <si>
    <t>92060062024</t>
  </si>
  <si>
    <t>杜卓润</t>
  </si>
  <si>
    <t>运城市垣曲县皋落乡卫生院_专技1</t>
  </si>
  <si>
    <t>92060122416</t>
  </si>
  <si>
    <t>刘佩佩</t>
  </si>
  <si>
    <t>92060120124</t>
  </si>
  <si>
    <t>霍玮</t>
  </si>
  <si>
    <t>92060113704</t>
  </si>
  <si>
    <t>席金怡</t>
  </si>
  <si>
    <t>运城市垣曲县乡镇中心卫生院_专技1</t>
  </si>
  <si>
    <t>92060110228</t>
  </si>
  <si>
    <t>杨莹</t>
  </si>
  <si>
    <t>92060061524</t>
  </si>
  <si>
    <t>赵银双</t>
  </si>
  <si>
    <t>92060051108</t>
  </si>
  <si>
    <t>李强</t>
  </si>
  <si>
    <t>92060041511</t>
  </si>
  <si>
    <t>张茹月</t>
  </si>
  <si>
    <t>92060010607</t>
  </si>
  <si>
    <t>姚雪</t>
  </si>
  <si>
    <t>92060081615</t>
  </si>
  <si>
    <t>宋婉</t>
  </si>
  <si>
    <t>92060051615</t>
  </si>
  <si>
    <t>范亚文</t>
  </si>
  <si>
    <t>92060040226</t>
  </si>
  <si>
    <t>张媛迪</t>
  </si>
  <si>
    <t>92060040110</t>
  </si>
  <si>
    <t>樊甜甜</t>
  </si>
  <si>
    <t>92060021702</t>
  </si>
  <si>
    <t>王争芳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</si>
</sst>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abSelected="1" workbookViewId="0">
      <selection activeCell="G9" sqref="G9"/>
    </sheetView>
  </sheetViews>
  <sheetFormatPr defaultColWidth="9" defaultRowHeight="14.4"/>
  <cols>
    <col min="1" max="1" width="21.4444444444444" customWidth="1"/>
    <col min="2" max="2" width="15" customWidth="1"/>
    <col min="3" max="3" width="10.1111111111111" customWidth="1"/>
    <col min="4" max="4" width="6.22222222222222" customWidth="1"/>
    <col min="5" max="5" width="11.4444444444444" customWidth="1"/>
    <col min="6" max="6" width="10.1111111111111" customWidth="1"/>
    <col min="7" max="7" width="12.3333333333333" customWidth="1"/>
    <col min="8" max="8" width="9.88888888888889" customWidth="1"/>
    <col min="9" max="9" width="10.5555555555556" customWidth="1"/>
    <col min="10" max="10" width="7.11111111111111" customWidth="1"/>
    <col min="11" max="11" width="5.62962962962963" customWidth="1"/>
  </cols>
  <sheetData>
    <row r="1" ht="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4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9" customHeight="1" spans="1:11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/>
      <c r="G4" s="7" t="s">
        <v>8</v>
      </c>
      <c r="H4" s="7"/>
      <c r="I4" s="9" t="s">
        <v>9</v>
      </c>
      <c r="J4" s="6" t="s">
        <v>10</v>
      </c>
      <c r="K4" s="20" t="s">
        <v>11</v>
      </c>
    </row>
    <row r="5" ht="32" customHeight="1" spans="1:11">
      <c r="A5" s="5"/>
      <c r="B5" s="6"/>
      <c r="C5" s="6"/>
      <c r="D5" s="6"/>
      <c r="E5" s="8" t="s">
        <v>12</v>
      </c>
      <c r="F5" s="9" t="s">
        <v>13</v>
      </c>
      <c r="G5" s="9" t="s">
        <v>14</v>
      </c>
      <c r="H5" s="9" t="s">
        <v>13</v>
      </c>
      <c r="I5" s="9"/>
      <c r="J5" s="6"/>
      <c r="K5" s="20"/>
    </row>
    <row r="6" ht="23" customHeight="1" spans="1:11">
      <c r="A6" s="10" t="s">
        <v>15</v>
      </c>
      <c r="B6" s="11"/>
      <c r="C6" s="11"/>
      <c r="D6" s="11"/>
      <c r="E6" s="11"/>
      <c r="F6" s="11"/>
      <c r="G6" s="11"/>
      <c r="H6" s="11"/>
      <c r="I6" s="11"/>
      <c r="J6" s="11"/>
      <c r="K6" s="21"/>
    </row>
    <row r="7" ht="30" customHeight="1" spans="1:13">
      <c r="A7" s="12" t="s">
        <v>15</v>
      </c>
      <c r="B7" s="12" t="s">
        <v>16</v>
      </c>
      <c r="C7" s="12" t="s">
        <v>17</v>
      </c>
      <c r="D7" s="13" t="s">
        <v>18</v>
      </c>
      <c r="E7" s="14">
        <v>73</v>
      </c>
      <c r="F7" s="15">
        <f t="shared" ref="F7:F28" si="0">E7*0.6</f>
        <v>43.8</v>
      </c>
      <c r="G7" s="15">
        <v>85.5</v>
      </c>
      <c r="H7" s="15">
        <f t="shared" ref="H7:H28" si="1">G7*0.4</f>
        <v>34.2</v>
      </c>
      <c r="I7" s="15">
        <f t="shared" ref="I7:I28" si="2">F7+H7</f>
        <v>78</v>
      </c>
      <c r="J7" s="22">
        <v>1</v>
      </c>
      <c r="K7" s="23"/>
      <c r="M7" s="24"/>
    </row>
    <row r="8" ht="30" customHeight="1" spans="1:19">
      <c r="A8" s="12" t="s">
        <v>15</v>
      </c>
      <c r="B8" s="12" t="s">
        <v>19</v>
      </c>
      <c r="C8" s="12" t="s">
        <v>20</v>
      </c>
      <c r="D8" s="13" t="s">
        <v>21</v>
      </c>
      <c r="E8" s="14">
        <v>70.2</v>
      </c>
      <c r="F8" s="15">
        <f t="shared" si="0"/>
        <v>42.12</v>
      </c>
      <c r="G8" s="15">
        <v>87.52</v>
      </c>
      <c r="H8" s="15">
        <f t="shared" si="1"/>
        <v>35.008</v>
      </c>
      <c r="I8" s="15">
        <f t="shared" si="2"/>
        <v>77.128</v>
      </c>
      <c r="J8" s="22">
        <f>J7+1</f>
        <v>2</v>
      </c>
      <c r="K8" s="23"/>
      <c r="S8" s="24"/>
    </row>
    <row r="9" ht="30" customHeight="1" spans="1:11">
      <c r="A9" s="12" t="s">
        <v>15</v>
      </c>
      <c r="B9" s="12" t="s">
        <v>22</v>
      </c>
      <c r="C9" s="12" t="s">
        <v>23</v>
      </c>
      <c r="D9" s="13" t="s">
        <v>21</v>
      </c>
      <c r="E9" s="14">
        <v>68.8</v>
      </c>
      <c r="F9" s="15">
        <f t="shared" si="0"/>
        <v>41.28</v>
      </c>
      <c r="G9" s="15">
        <v>88.3</v>
      </c>
      <c r="H9" s="15">
        <f t="shared" si="1"/>
        <v>35.32</v>
      </c>
      <c r="I9" s="15">
        <f t="shared" si="2"/>
        <v>76.6</v>
      </c>
      <c r="J9" s="22">
        <f t="shared" ref="J9:J28" si="3">J8+1</f>
        <v>3</v>
      </c>
      <c r="K9" s="23"/>
    </row>
    <row r="10" ht="30" customHeight="1" spans="1:11">
      <c r="A10" s="12" t="s">
        <v>15</v>
      </c>
      <c r="B10" s="12" t="s">
        <v>24</v>
      </c>
      <c r="C10" s="12" t="s">
        <v>25</v>
      </c>
      <c r="D10" s="13" t="s">
        <v>21</v>
      </c>
      <c r="E10" s="14">
        <v>70.8</v>
      </c>
      <c r="F10" s="15">
        <f t="shared" si="0"/>
        <v>42.48</v>
      </c>
      <c r="G10" s="15">
        <v>84.38</v>
      </c>
      <c r="H10" s="15">
        <f t="shared" si="1"/>
        <v>33.752</v>
      </c>
      <c r="I10" s="15">
        <f t="shared" si="2"/>
        <v>76.232</v>
      </c>
      <c r="J10" s="22">
        <f t="shared" si="3"/>
        <v>4</v>
      </c>
      <c r="K10" s="23"/>
    </row>
    <row r="11" ht="30" customHeight="1" spans="1:13">
      <c r="A11" s="12" t="s">
        <v>15</v>
      </c>
      <c r="B11" s="12" t="s">
        <v>26</v>
      </c>
      <c r="C11" s="12" t="s">
        <v>27</v>
      </c>
      <c r="D11" s="13" t="s">
        <v>21</v>
      </c>
      <c r="E11" s="14">
        <v>66.8</v>
      </c>
      <c r="F11" s="15">
        <f t="shared" si="0"/>
        <v>40.08</v>
      </c>
      <c r="G11" s="15">
        <v>85.42</v>
      </c>
      <c r="H11" s="15">
        <f t="shared" si="1"/>
        <v>34.168</v>
      </c>
      <c r="I11" s="15">
        <f t="shared" si="2"/>
        <v>74.248</v>
      </c>
      <c r="J11" s="22">
        <f t="shared" si="3"/>
        <v>5</v>
      </c>
      <c r="K11" s="23"/>
      <c r="M11" t="s">
        <v>28</v>
      </c>
    </row>
    <row r="12" ht="30" customHeight="1" spans="1:11">
      <c r="A12" s="12" t="s">
        <v>15</v>
      </c>
      <c r="B12" s="12" t="s">
        <v>29</v>
      </c>
      <c r="C12" s="12" t="s">
        <v>30</v>
      </c>
      <c r="D12" s="13" t="s">
        <v>21</v>
      </c>
      <c r="E12" s="14">
        <v>64.2</v>
      </c>
      <c r="F12" s="15">
        <f t="shared" si="0"/>
        <v>38.52</v>
      </c>
      <c r="G12" s="15">
        <v>88.26</v>
      </c>
      <c r="H12" s="15">
        <f t="shared" si="1"/>
        <v>35.304</v>
      </c>
      <c r="I12" s="15">
        <f t="shared" si="2"/>
        <v>73.824</v>
      </c>
      <c r="J12" s="22">
        <f t="shared" si="3"/>
        <v>6</v>
      </c>
      <c r="K12" s="23"/>
    </row>
    <row r="13" ht="30" customHeight="1" spans="1:11">
      <c r="A13" s="12" t="s">
        <v>15</v>
      </c>
      <c r="B13" s="12" t="s">
        <v>31</v>
      </c>
      <c r="C13" s="12" t="s">
        <v>32</v>
      </c>
      <c r="D13" s="13" t="s">
        <v>18</v>
      </c>
      <c r="E13" s="14">
        <v>68.2</v>
      </c>
      <c r="F13" s="15">
        <f t="shared" si="0"/>
        <v>40.92</v>
      </c>
      <c r="G13" s="15">
        <v>81.8</v>
      </c>
      <c r="H13" s="15">
        <f t="shared" si="1"/>
        <v>32.72</v>
      </c>
      <c r="I13" s="15">
        <f t="shared" si="2"/>
        <v>73.64</v>
      </c>
      <c r="J13" s="22">
        <f t="shared" si="3"/>
        <v>7</v>
      </c>
      <c r="K13" s="23"/>
    </row>
    <row r="14" ht="30" customHeight="1" spans="1:11">
      <c r="A14" s="12" t="s">
        <v>15</v>
      </c>
      <c r="B14" s="12" t="s">
        <v>33</v>
      </c>
      <c r="C14" s="12" t="s">
        <v>34</v>
      </c>
      <c r="D14" s="13" t="s">
        <v>21</v>
      </c>
      <c r="E14" s="14">
        <v>63.8</v>
      </c>
      <c r="F14" s="15">
        <f t="shared" si="0"/>
        <v>38.28</v>
      </c>
      <c r="G14" s="15">
        <v>87.3</v>
      </c>
      <c r="H14" s="15">
        <f t="shared" si="1"/>
        <v>34.92</v>
      </c>
      <c r="I14" s="15">
        <f t="shared" si="2"/>
        <v>73.2</v>
      </c>
      <c r="J14" s="22">
        <f t="shared" si="3"/>
        <v>8</v>
      </c>
      <c r="K14" s="23"/>
    </row>
    <row r="15" ht="30" customHeight="1" spans="1:11">
      <c r="A15" s="12" t="s">
        <v>15</v>
      </c>
      <c r="B15" s="12" t="s">
        <v>35</v>
      </c>
      <c r="C15" s="12" t="s">
        <v>36</v>
      </c>
      <c r="D15" s="13" t="s">
        <v>21</v>
      </c>
      <c r="E15" s="14">
        <v>65.6</v>
      </c>
      <c r="F15" s="15">
        <f t="shared" si="0"/>
        <v>39.36</v>
      </c>
      <c r="G15" s="15">
        <v>82.8</v>
      </c>
      <c r="H15" s="15">
        <f t="shared" si="1"/>
        <v>33.12</v>
      </c>
      <c r="I15" s="15">
        <f t="shared" si="2"/>
        <v>72.48</v>
      </c>
      <c r="J15" s="22">
        <f t="shared" si="3"/>
        <v>9</v>
      </c>
      <c r="K15" s="23"/>
    </row>
    <row r="16" ht="30" customHeight="1" spans="1:11">
      <c r="A16" s="12" t="s">
        <v>15</v>
      </c>
      <c r="B16" s="12" t="s">
        <v>37</v>
      </c>
      <c r="C16" s="12" t="s">
        <v>38</v>
      </c>
      <c r="D16" s="13" t="s">
        <v>18</v>
      </c>
      <c r="E16" s="14">
        <v>62</v>
      </c>
      <c r="F16" s="15">
        <f t="shared" si="0"/>
        <v>37.2</v>
      </c>
      <c r="G16" s="15">
        <v>88</v>
      </c>
      <c r="H16" s="15">
        <f t="shared" si="1"/>
        <v>35.2</v>
      </c>
      <c r="I16" s="15">
        <f t="shared" si="2"/>
        <v>72.4</v>
      </c>
      <c r="J16" s="22">
        <f t="shared" si="3"/>
        <v>10</v>
      </c>
      <c r="K16" s="23"/>
    </row>
    <row r="17" ht="30" customHeight="1" spans="1:11">
      <c r="A17" s="12" t="s">
        <v>15</v>
      </c>
      <c r="B17" s="12" t="s">
        <v>39</v>
      </c>
      <c r="C17" s="12" t="s">
        <v>40</v>
      </c>
      <c r="D17" s="13" t="s">
        <v>21</v>
      </c>
      <c r="E17" s="14">
        <v>63</v>
      </c>
      <c r="F17" s="15">
        <f t="shared" si="0"/>
        <v>37.8</v>
      </c>
      <c r="G17" s="15">
        <v>84.14</v>
      </c>
      <c r="H17" s="15">
        <f t="shared" si="1"/>
        <v>33.656</v>
      </c>
      <c r="I17" s="15">
        <f t="shared" si="2"/>
        <v>71.456</v>
      </c>
      <c r="J17" s="22">
        <f t="shared" si="3"/>
        <v>11</v>
      </c>
      <c r="K17" s="23"/>
    </row>
    <row r="18" ht="30" customHeight="1" spans="1:11">
      <c r="A18" s="12" t="s">
        <v>15</v>
      </c>
      <c r="B18" s="12" t="s">
        <v>41</v>
      </c>
      <c r="C18" s="12" t="s">
        <v>42</v>
      </c>
      <c r="D18" s="13" t="s">
        <v>21</v>
      </c>
      <c r="E18" s="14">
        <v>61.2</v>
      </c>
      <c r="F18" s="15">
        <f t="shared" si="0"/>
        <v>36.72</v>
      </c>
      <c r="G18" s="15">
        <v>86.54</v>
      </c>
      <c r="H18" s="15">
        <f t="shared" si="1"/>
        <v>34.616</v>
      </c>
      <c r="I18" s="15">
        <f t="shared" si="2"/>
        <v>71.336</v>
      </c>
      <c r="J18" s="22">
        <f t="shared" si="3"/>
        <v>12</v>
      </c>
      <c r="K18" s="23"/>
    </row>
    <row r="19" ht="30" customHeight="1" spans="1:11">
      <c r="A19" s="12" t="s">
        <v>15</v>
      </c>
      <c r="B19" s="12" t="s">
        <v>43</v>
      </c>
      <c r="C19" s="12" t="s">
        <v>44</v>
      </c>
      <c r="D19" s="13" t="s">
        <v>18</v>
      </c>
      <c r="E19" s="14">
        <v>62</v>
      </c>
      <c r="F19" s="15">
        <f t="shared" si="0"/>
        <v>37.2</v>
      </c>
      <c r="G19" s="15">
        <v>83.94</v>
      </c>
      <c r="H19" s="15">
        <f t="shared" si="1"/>
        <v>33.576</v>
      </c>
      <c r="I19" s="15">
        <f t="shared" si="2"/>
        <v>70.776</v>
      </c>
      <c r="J19" s="22">
        <f t="shared" si="3"/>
        <v>13</v>
      </c>
      <c r="K19" s="23"/>
    </row>
    <row r="20" ht="30" customHeight="1" spans="1:11">
      <c r="A20" s="12" t="s">
        <v>15</v>
      </c>
      <c r="B20" s="12" t="s">
        <v>45</v>
      </c>
      <c r="C20" s="12" t="s">
        <v>46</v>
      </c>
      <c r="D20" s="13" t="s">
        <v>18</v>
      </c>
      <c r="E20" s="14">
        <v>61.6</v>
      </c>
      <c r="F20" s="15">
        <f t="shared" si="0"/>
        <v>36.96</v>
      </c>
      <c r="G20" s="15">
        <v>83.86</v>
      </c>
      <c r="H20" s="15">
        <f t="shared" si="1"/>
        <v>33.544</v>
      </c>
      <c r="I20" s="15">
        <f t="shared" si="2"/>
        <v>70.504</v>
      </c>
      <c r="J20" s="22">
        <f t="shared" si="3"/>
        <v>14</v>
      </c>
      <c r="K20" s="23"/>
    </row>
    <row r="21" ht="30" customHeight="1" spans="1:11">
      <c r="A21" s="12" t="s">
        <v>15</v>
      </c>
      <c r="B21" s="12" t="s">
        <v>47</v>
      </c>
      <c r="C21" s="12" t="s">
        <v>48</v>
      </c>
      <c r="D21" s="13" t="s">
        <v>21</v>
      </c>
      <c r="E21" s="14">
        <v>61.2</v>
      </c>
      <c r="F21" s="15">
        <f t="shared" si="0"/>
        <v>36.72</v>
      </c>
      <c r="G21" s="15">
        <v>82.6</v>
      </c>
      <c r="H21" s="15">
        <f t="shared" si="1"/>
        <v>33.04</v>
      </c>
      <c r="I21" s="15">
        <f t="shared" si="2"/>
        <v>69.76</v>
      </c>
      <c r="J21" s="22">
        <f t="shared" si="3"/>
        <v>15</v>
      </c>
      <c r="K21" s="23"/>
    </row>
    <row r="22" ht="30" customHeight="1" spans="1:11">
      <c r="A22" s="12" t="s">
        <v>15</v>
      </c>
      <c r="B22" s="12" t="s">
        <v>49</v>
      </c>
      <c r="C22" s="12" t="s">
        <v>50</v>
      </c>
      <c r="D22" s="13" t="s">
        <v>18</v>
      </c>
      <c r="E22" s="14">
        <v>60.8</v>
      </c>
      <c r="F22" s="15">
        <f t="shared" si="0"/>
        <v>36.48</v>
      </c>
      <c r="G22" s="15">
        <v>82.48</v>
      </c>
      <c r="H22" s="15">
        <f t="shared" si="1"/>
        <v>32.992</v>
      </c>
      <c r="I22" s="15">
        <f t="shared" si="2"/>
        <v>69.472</v>
      </c>
      <c r="J22" s="22">
        <f t="shared" si="3"/>
        <v>16</v>
      </c>
      <c r="K22" s="23"/>
    </row>
    <row r="23" ht="30" customHeight="1" spans="1:11">
      <c r="A23" s="12" t="s">
        <v>15</v>
      </c>
      <c r="B23" s="12" t="s">
        <v>51</v>
      </c>
      <c r="C23" s="12" t="s">
        <v>52</v>
      </c>
      <c r="D23" s="13" t="s">
        <v>18</v>
      </c>
      <c r="E23" s="14">
        <v>61.7</v>
      </c>
      <c r="F23" s="15">
        <f t="shared" si="0"/>
        <v>37.02</v>
      </c>
      <c r="G23" s="15">
        <v>81.06</v>
      </c>
      <c r="H23" s="15">
        <f t="shared" si="1"/>
        <v>32.424</v>
      </c>
      <c r="I23" s="15">
        <f t="shared" si="2"/>
        <v>69.444</v>
      </c>
      <c r="J23" s="22">
        <f t="shared" si="3"/>
        <v>17</v>
      </c>
      <c r="K23" s="23"/>
    </row>
    <row r="24" ht="30" customHeight="1" spans="1:11">
      <c r="A24" s="12" t="s">
        <v>15</v>
      </c>
      <c r="B24" s="12" t="s">
        <v>53</v>
      </c>
      <c r="C24" s="12" t="s">
        <v>54</v>
      </c>
      <c r="D24" s="13" t="s">
        <v>21</v>
      </c>
      <c r="E24" s="14">
        <v>62</v>
      </c>
      <c r="F24" s="15">
        <f t="shared" si="0"/>
        <v>37.2</v>
      </c>
      <c r="G24" s="15">
        <v>80</v>
      </c>
      <c r="H24" s="15">
        <f t="shared" si="1"/>
        <v>32</v>
      </c>
      <c r="I24" s="15">
        <f t="shared" si="2"/>
        <v>69.2</v>
      </c>
      <c r="J24" s="22">
        <f t="shared" si="3"/>
        <v>18</v>
      </c>
      <c r="K24" s="23"/>
    </row>
    <row r="25" ht="30" customHeight="1" spans="1:11">
      <c r="A25" s="12" t="s">
        <v>15</v>
      </c>
      <c r="B25" s="12" t="s">
        <v>55</v>
      </c>
      <c r="C25" s="12" t="s">
        <v>56</v>
      </c>
      <c r="D25" s="13" t="s">
        <v>18</v>
      </c>
      <c r="E25" s="14">
        <v>70.9</v>
      </c>
      <c r="F25" s="15">
        <f t="shared" si="0"/>
        <v>42.54</v>
      </c>
      <c r="G25" s="15">
        <v>0</v>
      </c>
      <c r="H25" s="15">
        <f t="shared" si="1"/>
        <v>0</v>
      </c>
      <c r="I25" s="15">
        <f t="shared" si="2"/>
        <v>42.54</v>
      </c>
      <c r="J25" s="22">
        <f t="shared" si="3"/>
        <v>19</v>
      </c>
      <c r="K25" s="23"/>
    </row>
    <row r="26" ht="30" customHeight="1" spans="1:11">
      <c r="A26" s="12" t="s">
        <v>15</v>
      </c>
      <c r="B26" s="12" t="s">
        <v>57</v>
      </c>
      <c r="C26" s="12" t="s">
        <v>58</v>
      </c>
      <c r="D26" s="13" t="s">
        <v>18</v>
      </c>
      <c r="E26" s="14">
        <v>66.9</v>
      </c>
      <c r="F26" s="15">
        <f t="shared" si="0"/>
        <v>40.14</v>
      </c>
      <c r="G26" s="15">
        <v>0</v>
      </c>
      <c r="H26" s="15">
        <f t="shared" si="1"/>
        <v>0</v>
      </c>
      <c r="I26" s="15">
        <f t="shared" si="2"/>
        <v>40.14</v>
      </c>
      <c r="J26" s="22">
        <f t="shared" si="3"/>
        <v>20</v>
      </c>
      <c r="K26" s="23"/>
    </row>
    <row r="27" ht="30" customHeight="1" spans="1:11">
      <c r="A27" s="12" t="s">
        <v>15</v>
      </c>
      <c r="B27" s="12" t="s">
        <v>59</v>
      </c>
      <c r="C27" s="12" t="s">
        <v>60</v>
      </c>
      <c r="D27" s="13" t="s">
        <v>21</v>
      </c>
      <c r="E27" s="14">
        <v>66.3</v>
      </c>
      <c r="F27" s="15">
        <f t="shared" si="0"/>
        <v>39.78</v>
      </c>
      <c r="G27" s="15">
        <v>0</v>
      </c>
      <c r="H27" s="15">
        <f t="shared" si="1"/>
        <v>0</v>
      </c>
      <c r="I27" s="15">
        <f t="shared" si="2"/>
        <v>39.78</v>
      </c>
      <c r="J27" s="22">
        <f t="shared" si="3"/>
        <v>21</v>
      </c>
      <c r="K27" s="23"/>
    </row>
    <row r="28" ht="30" customHeight="1" spans="1:11">
      <c r="A28" s="12" t="s">
        <v>15</v>
      </c>
      <c r="B28" s="12" t="s">
        <v>61</v>
      </c>
      <c r="C28" s="12" t="s">
        <v>62</v>
      </c>
      <c r="D28" s="13" t="s">
        <v>18</v>
      </c>
      <c r="E28" s="14">
        <v>63.9</v>
      </c>
      <c r="F28" s="15">
        <f t="shared" si="0"/>
        <v>38.34</v>
      </c>
      <c r="G28" s="15">
        <v>0</v>
      </c>
      <c r="H28" s="15">
        <f t="shared" si="1"/>
        <v>0</v>
      </c>
      <c r="I28" s="15">
        <f t="shared" si="2"/>
        <v>38.34</v>
      </c>
      <c r="J28" s="22">
        <f t="shared" si="3"/>
        <v>22</v>
      </c>
      <c r="K28" s="23"/>
    </row>
    <row r="29" ht="27" customHeight="1" spans="1:11">
      <c r="A29" s="16" t="s">
        <v>63</v>
      </c>
      <c r="B29" s="17"/>
      <c r="C29" s="17"/>
      <c r="D29" s="17"/>
      <c r="E29" s="17"/>
      <c r="F29" s="17"/>
      <c r="G29" s="17"/>
      <c r="H29" s="17"/>
      <c r="I29" s="17"/>
      <c r="J29" s="17"/>
      <c r="K29" s="25"/>
    </row>
    <row r="30" ht="30" customHeight="1" spans="1:11">
      <c r="A30" s="12" t="s">
        <v>63</v>
      </c>
      <c r="B30" s="12" t="s">
        <v>64</v>
      </c>
      <c r="C30" s="12" t="s">
        <v>65</v>
      </c>
      <c r="D30" s="13" t="s">
        <v>21</v>
      </c>
      <c r="E30" s="14">
        <v>56.8</v>
      </c>
      <c r="F30" s="15">
        <f>E30*0.6</f>
        <v>34.08</v>
      </c>
      <c r="G30" s="15">
        <v>84.74</v>
      </c>
      <c r="H30" s="15">
        <f>G30*0.4</f>
        <v>33.896</v>
      </c>
      <c r="I30" s="15">
        <f>F30+H30</f>
        <v>67.976</v>
      </c>
      <c r="J30" s="22">
        <v>1</v>
      </c>
      <c r="K30" s="23"/>
    </row>
    <row r="31" ht="30" customHeight="1" spans="1:11">
      <c r="A31" s="12" t="s">
        <v>63</v>
      </c>
      <c r="B31" s="12" t="s">
        <v>66</v>
      </c>
      <c r="C31" s="12" t="s">
        <v>67</v>
      </c>
      <c r="D31" s="13" t="s">
        <v>21</v>
      </c>
      <c r="E31" s="14">
        <v>52.9</v>
      </c>
      <c r="F31" s="15">
        <f>E31*0.6</f>
        <v>31.74</v>
      </c>
      <c r="G31" s="15">
        <v>81.48</v>
      </c>
      <c r="H31" s="15">
        <f>G31*0.4</f>
        <v>32.592</v>
      </c>
      <c r="I31" s="15">
        <f>F31+H31</f>
        <v>64.332</v>
      </c>
      <c r="J31" s="22">
        <v>2</v>
      </c>
      <c r="K31" s="23"/>
    </row>
    <row r="32" ht="30" customHeight="1" spans="1:11">
      <c r="A32" s="12" t="s">
        <v>63</v>
      </c>
      <c r="B32" s="12" t="s">
        <v>68</v>
      </c>
      <c r="C32" s="12" t="s">
        <v>69</v>
      </c>
      <c r="D32" s="13" t="s">
        <v>21</v>
      </c>
      <c r="E32" s="14">
        <v>47.9</v>
      </c>
      <c r="F32" s="15">
        <f>E32*0.6</f>
        <v>28.74</v>
      </c>
      <c r="G32" s="15">
        <v>83.48</v>
      </c>
      <c r="H32" s="15">
        <f>G32*0.4</f>
        <v>33.392</v>
      </c>
      <c r="I32" s="15">
        <f>F32+H32</f>
        <v>62.132</v>
      </c>
      <c r="J32" s="22">
        <v>3</v>
      </c>
      <c r="K32" s="23"/>
    </row>
    <row r="33" ht="30" customHeight="1" spans="1:11">
      <c r="A33" s="12" t="s">
        <v>63</v>
      </c>
      <c r="B33" s="12" t="s">
        <v>70</v>
      </c>
      <c r="C33" s="12" t="s">
        <v>71</v>
      </c>
      <c r="D33" s="13" t="s">
        <v>21</v>
      </c>
      <c r="E33" s="14">
        <v>42.8</v>
      </c>
      <c r="F33" s="15">
        <f>E33*0.6</f>
        <v>25.68</v>
      </c>
      <c r="G33" s="15">
        <v>80.9</v>
      </c>
      <c r="H33" s="15">
        <f>G33*0.4</f>
        <v>32.36</v>
      </c>
      <c r="I33" s="15">
        <f>F33+H33</f>
        <v>58.04</v>
      </c>
      <c r="J33" s="22">
        <v>4</v>
      </c>
      <c r="K33" s="23"/>
    </row>
    <row r="34" ht="30" customHeight="1" spans="1:11">
      <c r="A34" s="12" t="s">
        <v>63</v>
      </c>
      <c r="B34" s="12" t="s">
        <v>72</v>
      </c>
      <c r="C34" s="12" t="s">
        <v>73</v>
      </c>
      <c r="D34" s="13" t="s">
        <v>21</v>
      </c>
      <c r="E34" s="14">
        <v>47.1</v>
      </c>
      <c r="F34" s="15">
        <f>E34*0.6</f>
        <v>28.26</v>
      </c>
      <c r="G34" s="15">
        <v>0</v>
      </c>
      <c r="H34" s="15">
        <f>G34*0.4</f>
        <v>0</v>
      </c>
      <c r="I34" s="15">
        <f>F34+H34</f>
        <v>28.26</v>
      </c>
      <c r="J34" s="22">
        <v>5</v>
      </c>
      <c r="K34" s="23"/>
    </row>
    <row r="35" ht="30" customHeight="1" spans="1:11">
      <c r="A35" s="16" t="s">
        <v>74</v>
      </c>
      <c r="B35" s="17"/>
      <c r="C35" s="17"/>
      <c r="D35" s="17"/>
      <c r="E35" s="17"/>
      <c r="F35" s="17"/>
      <c r="G35" s="17"/>
      <c r="H35" s="17"/>
      <c r="I35" s="17"/>
      <c r="J35" s="17"/>
      <c r="K35" s="25"/>
    </row>
    <row r="36" ht="30" customHeight="1" spans="1:11">
      <c r="A36" s="12" t="s">
        <v>74</v>
      </c>
      <c r="B36" s="12" t="s">
        <v>75</v>
      </c>
      <c r="C36" s="12" t="s">
        <v>76</v>
      </c>
      <c r="D36" s="13" t="s">
        <v>18</v>
      </c>
      <c r="E36" s="14">
        <v>58.1</v>
      </c>
      <c r="F36" s="15">
        <f>E36*0.6</f>
        <v>34.86</v>
      </c>
      <c r="G36" s="15">
        <v>88.02</v>
      </c>
      <c r="H36" s="15">
        <f>G36*0.4</f>
        <v>35.208</v>
      </c>
      <c r="I36" s="15">
        <f>F36+H36</f>
        <v>70.068</v>
      </c>
      <c r="J36" s="22">
        <v>1</v>
      </c>
      <c r="K36" s="23"/>
    </row>
    <row r="37" ht="30" customHeight="1" spans="1:11">
      <c r="A37" s="12" t="s">
        <v>74</v>
      </c>
      <c r="B37" s="12" t="s">
        <v>77</v>
      </c>
      <c r="C37" s="12" t="s">
        <v>78</v>
      </c>
      <c r="D37" s="13" t="s">
        <v>18</v>
      </c>
      <c r="E37" s="14">
        <v>57.9</v>
      </c>
      <c r="F37" s="15">
        <f>E37*0.6</f>
        <v>34.74</v>
      </c>
      <c r="G37" s="15">
        <v>88.16</v>
      </c>
      <c r="H37" s="15">
        <f>G37*0.4</f>
        <v>35.264</v>
      </c>
      <c r="I37" s="15">
        <f>F37+H37</f>
        <v>70.004</v>
      </c>
      <c r="J37" s="22">
        <v>2</v>
      </c>
      <c r="K37" s="23"/>
    </row>
    <row r="38" ht="30" customHeight="1" spans="1:11">
      <c r="A38" s="12" t="s">
        <v>74</v>
      </c>
      <c r="B38" s="12" t="s">
        <v>79</v>
      </c>
      <c r="C38" s="12" t="s">
        <v>80</v>
      </c>
      <c r="D38" s="13" t="s">
        <v>18</v>
      </c>
      <c r="E38" s="14">
        <v>53</v>
      </c>
      <c r="F38" s="15">
        <f>E38*0.6</f>
        <v>31.8</v>
      </c>
      <c r="G38" s="15">
        <v>82.6</v>
      </c>
      <c r="H38" s="15">
        <f>G38*0.4</f>
        <v>33.04</v>
      </c>
      <c r="I38" s="15">
        <f>F38+H38</f>
        <v>64.84</v>
      </c>
      <c r="J38" s="22">
        <v>3</v>
      </c>
      <c r="K38" s="23"/>
    </row>
    <row r="39" ht="24" customHeight="1" spans="1:11">
      <c r="A39" s="16" t="s">
        <v>81</v>
      </c>
      <c r="B39" s="17"/>
      <c r="C39" s="17"/>
      <c r="D39" s="17"/>
      <c r="E39" s="17"/>
      <c r="F39" s="17"/>
      <c r="G39" s="17"/>
      <c r="H39" s="17"/>
      <c r="I39" s="17"/>
      <c r="J39" s="17"/>
      <c r="K39" s="25"/>
    </row>
    <row r="40" ht="30" customHeight="1" spans="1:11">
      <c r="A40" s="12" t="s">
        <v>81</v>
      </c>
      <c r="B40" s="12" t="s">
        <v>82</v>
      </c>
      <c r="C40" s="12" t="s">
        <v>83</v>
      </c>
      <c r="D40" s="13" t="s">
        <v>18</v>
      </c>
      <c r="E40" s="14">
        <v>59.8</v>
      </c>
      <c r="F40" s="15">
        <f t="shared" ref="F40:F49" si="4">E40*0.6</f>
        <v>35.88</v>
      </c>
      <c r="G40" s="15">
        <v>86.9</v>
      </c>
      <c r="H40" s="15">
        <f t="shared" ref="H40:H49" si="5">G40*0.4</f>
        <v>34.76</v>
      </c>
      <c r="I40" s="15">
        <f t="shared" ref="I40:I49" si="6">F40+H40</f>
        <v>70.64</v>
      </c>
      <c r="J40" s="22">
        <v>1</v>
      </c>
      <c r="K40" s="23"/>
    </row>
    <row r="41" ht="30" customHeight="1" spans="1:11">
      <c r="A41" s="12" t="s">
        <v>81</v>
      </c>
      <c r="B41" s="12" t="s">
        <v>84</v>
      </c>
      <c r="C41" s="12" t="s">
        <v>85</v>
      </c>
      <c r="D41" s="13" t="s">
        <v>18</v>
      </c>
      <c r="E41" s="14">
        <v>59</v>
      </c>
      <c r="F41" s="15">
        <f t="shared" si="4"/>
        <v>35.4</v>
      </c>
      <c r="G41" s="15">
        <v>87</v>
      </c>
      <c r="H41" s="15">
        <f t="shared" si="5"/>
        <v>34.8</v>
      </c>
      <c r="I41" s="15">
        <f t="shared" si="6"/>
        <v>70.2</v>
      </c>
      <c r="J41" s="22">
        <v>2</v>
      </c>
      <c r="K41" s="23"/>
    </row>
    <row r="42" ht="30" customHeight="1" spans="1:11">
      <c r="A42" s="12" t="s">
        <v>81</v>
      </c>
      <c r="B42" s="12" t="s">
        <v>86</v>
      </c>
      <c r="C42" s="12" t="s">
        <v>87</v>
      </c>
      <c r="D42" s="13" t="s">
        <v>21</v>
      </c>
      <c r="E42" s="14">
        <v>55</v>
      </c>
      <c r="F42" s="15">
        <f t="shared" si="4"/>
        <v>33</v>
      </c>
      <c r="G42" s="15">
        <v>87.56</v>
      </c>
      <c r="H42" s="15">
        <f t="shared" si="5"/>
        <v>35.024</v>
      </c>
      <c r="I42" s="15">
        <f t="shared" si="6"/>
        <v>68.024</v>
      </c>
      <c r="J42" s="22">
        <v>3</v>
      </c>
      <c r="K42" s="23"/>
    </row>
    <row r="43" ht="30" customHeight="1" spans="1:11">
      <c r="A43" s="12" t="s">
        <v>81</v>
      </c>
      <c r="B43" s="12" t="s">
        <v>88</v>
      </c>
      <c r="C43" s="12" t="s">
        <v>89</v>
      </c>
      <c r="D43" s="13" t="s">
        <v>18</v>
      </c>
      <c r="E43" s="14">
        <v>52.8</v>
      </c>
      <c r="F43" s="15">
        <f t="shared" si="4"/>
        <v>31.68</v>
      </c>
      <c r="G43" s="15">
        <v>87.1</v>
      </c>
      <c r="H43" s="15">
        <f t="shared" si="5"/>
        <v>34.84</v>
      </c>
      <c r="I43" s="15">
        <f t="shared" si="6"/>
        <v>66.52</v>
      </c>
      <c r="J43" s="22">
        <v>4</v>
      </c>
      <c r="K43" s="23"/>
    </row>
    <row r="44" ht="30" customHeight="1" spans="1:11">
      <c r="A44" s="12" t="s">
        <v>81</v>
      </c>
      <c r="B44" s="12" t="s">
        <v>90</v>
      </c>
      <c r="C44" s="12" t="s">
        <v>91</v>
      </c>
      <c r="D44" s="13" t="s">
        <v>18</v>
      </c>
      <c r="E44" s="14">
        <v>48.4</v>
      </c>
      <c r="F44" s="15">
        <f t="shared" si="4"/>
        <v>29.04</v>
      </c>
      <c r="G44" s="15">
        <v>83.4</v>
      </c>
      <c r="H44" s="15">
        <f t="shared" si="5"/>
        <v>33.36</v>
      </c>
      <c r="I44" s="15">
        <f t="shared" si="6"/>
        <v>62.4</v>
      </c>
      <c r="J44" s="22">
        <v>5</v>
      </c>
      <c r="K44" s="23"/>
    </row>
    <row r="45" ht="30" customHeight="1" spans="1:11">
      <c r="A45" s="12" t="s">
        <v>81</v>
      </c>
      <c r="B45" s="12" t="s">
        <v>92</v>
      </c>
      <c r="C45" s="12" t="s">
        <v>93</v>
      </c>
      <c r="D45" s="13" t="s">
        <v>18</v>
      </c>
      <c r="E45" s="14">
        <v>47.8</v>
      </c>
      <c r="F45" s="15">
        <f t="shared" si="4"/>
        <v>28.68</v>
      </c>
      <c r="G45" s="15">
        <v>84.3</v>
      </c>
      <c r="H45" s="15">
        <f t="shared" si="5"/>
        <v>33.72</v>
      </c>
      <c r="I45" s="15">
        <f t="shared" si="6"/>
        <v>62.4</v>
      </c>
      <c r="J45" s="22">
        <v>6</v>
      </c>
      <c r="K45" s="23"/>
    </row>
    <row r="46" ht="30" customHeight="1" spans="1:11">
      <c r="A46" s="12" t="s">
        <v>81</v>
      </c>
      <c r="B46" s="12" t="s">
        <v>94</v>
      </c>
      <c r="C46" s="12" t="s">
        <v>95</v>
      </c>
      <c r="D46" s="13" t="s">
        <v>18</v>
      </c>
      <c r="E46" s="14">
        <v>40.4</v>
      </c>
      <c r="F46" s="15">
        <f t="shared" si="4"/>
        <v>24.24</v>
      </c>
      <c r="G46" s="15">
        <v>83.6</v>
      </c>
      <c r="H46" s="15">
        <f t="shared" si="5"/>
        <v>33.44</v>
      </c>
      <c r="I46" s="15">
        <f t="shared" si="6"/>
        <v>57.68</v>
      </c>
      <c r="J46" s="22">
        <v>7</v>
      </c>
      <c r="K46" s="23"/>
    </row>
    <row r="47" ht="30" customHeight="1" spans="1:11">
      <c r="A47" s="12" t="s">
        <v>81</v>
      </c>
      <c r="B47" s="12" t="s">
        <v>96</v>
      </c>
      <c r="C47" s="12" t="s">
        <v>97</v>
      </c>
      <c r="D47" s="13" t="s">
        <v>18</v>
      </c>
      <c r="E47" s="14">
        <v>39.8</v>
      </c>
      <c r="F47" s="15">
        <f t="shared" si="4"/>
        <v>23.88</v>
      </c>
      <c r="G47" s="15">
        <v>81.2</v>
      </c>
      <c r="H47" s="15">
        <f t="shared" si="5"/>
        <v>32.48</v>
      </c>
      <c r="I47" s="15">
        <f t="shared" si="6"/>
        <v>56.36</v>
      </c>
      <c r="J47" s="22">
        <v>8</v>
      </c>
      <c r="K47" s="23"/>
    </row>
    <row r="48" ht="30" customHeight="1" spans="1:11">
      <c r="A48" s="12" t="s">
        <v>81</v>
      </c>
      <c r="B48" s="12" t="s">
        <v>98</v>
      </c>
      <c r="C48" s="12" t="s">
        <v>99</v>
      </c>
      <c r="D48" s="13" t="s">
        <v>18</v>
      </c>
      <c r="E48" s="14">
        <v>37.4</v>
      </c>
      <c r="F48" s="15">
        <f t="shared" si="4"/>
        <v>22.44</v>
      </c>
      <c r="G48" s="15">
        <v>83.3</v>
      </c>
      <c r="H48" s="15">
        <f t="shared" si="5"/>
        <v>33.32</v>
      </c>
      <c r="I48" s="15">
        <f t="shared" si="6"/>
        <v>55.76</v>
      </c>
      <c r="J48" s="22">
        <v>9</v>
      </c>
      <c r="K48" s="23"/>
    </row>
    <row r="49" ht="30" customHeight="1" spans="1:11">
      <c r="A49" s="12" t="s">
        <v>81</v>
      </c>
      <c r="B49" s="12" t="s">
        <v>100</v>
      </c>
      <c r="C49" s="12" t="s">
        <v>101</v>
      </c>
      <c r="D49" s="13" t="s">
        <v>18</v>
      </c>
      <c r="E49" s="14">
        <v>34</v>
      </c>
      <c r="F49" s="15">
        <f t="shared" si="4"/>
        <v>20.4</v>
      </c>
      <c r="G49" s="15">
        <v>83.8</v>
      </c>
      <c r="H49" s="15">
        <f t="shared" si="5"/>
        <v>33.52</v>
      </c>
      <c r="I49" s="15">
        <f t="shared" si="6"/>
        <v>53.92</v>
      </c>
      <c r="J49" s="22">
        <v>10</v>
      </c>
      <c r="K49" s="23"/>
    </row>
    <row r="50" ht="15.6" spans="1:4">
      <c r="A50" s="18"/>
      <c r="B50" s="19"/>
      <c r="C50" s="19"/>
      <c r="D50" s="19"/>
    </row>
  </sheetData>
  <autoFilter ref="A5:K49">
    <sortState ref="A5:K49">
      <sortCondition ref="I4" descending="1"/>
    </sortState>
    <extLst/>
  </autoFilter>
  <mergeCells count="16">
    <mergeCell ref="A2:K2"/>
    <mergeCell ref="A3:K3"/>
    <mergeCell ref="E4:F4"/>
    <mergeCell ref="G4:H4"/>
    <mergeCell ref="A6:K6"/>
    <mergeCell ref="A29:K29"/>
    <mergeCell ref="A35:K35"/>
    <mergeCell ref="A39:K39"/>
    <mergeCell ref="A50:C50"/>
    <mergeCell ref="A4:A5"/>
    <mergeCell ref="B4:B5"/>
    <mergeCell ref="C4:C5"/>
    <mergeCell ref="D4:D5"/>
    <mergeCell ref="I4:I5"/>
    <mergeCell ref="J4:J5"/>
    <mergeCell ref="K4:K5"/>
  </mergeCells>
  <printOptions horizontalCentered="1"/>
  <pageMargins left="0.700694444444445" right="0.700694444444445" top="0.629166666666667" bottom="0.590277777777778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</cp:lastModifiedBy>
  <dcterms:created xsi:type="dcterms:W3CDTF">2017-07-31T03:39:00Z</dcterms:created>
  <dcterms:modified xsi:type="dcterms:W3CDTF">2018-07-23T02:11:43Z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