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30" activeTab="1"/>
  </bookViews>
  <sheets>
    <sheet name="省高院" sheetId="1" r:id="rId1"/>
    <sheet name="东方法院" sheetId="2" r:id="rId2"/>
    <sheet name="海事法院" sheetId="3" r:id="rId3"/>
    <sheet name="海口中院" sheetId="4" r:id="rId4"/>
    <sheet name="临高法院" sheetId="5" r:id="rId5"/>
    <sheet name="琼山法院" sheetId="6" r:id="rId6"/>
    <sheet name="三沙中院" sheetId="7" r:id="rId7"/>
    <sheet name="一中院" sheetId="8" r:id="rId8"/>
    <sheet name="保亭法院" sheetId="9" r:id="rId9"/>
    <sheet name="昌江法院" sheetId="10" r:id="rId10"/>
    <sheet name="琼海法院" sheetId="11" r:id="rId11"/>
    <sheet name="琼中法院" sheetId="12" r:id="rId12"/>
    <sheet name="万宁法院" sheetId="13" r:id="rId13"/>
    <sheet name="秀英法院" sheetId="14" r:id="rId14"/>
    <sheet name="儋州法院" sheetId="15" r:id="rId15"/>
    <sheet name="二中院" sheetId="16" r:id="rId16"/>
    <sheet name="乐东法院" sheetId="17" r:id="rId17"/>
    <sheet name="陵水法院" sheetId="18" r:id="rId18"/>
    <sheet name="龙华法院" sheetId="19" r:id="rId19"/>
    <sheet name="五指山法院" sheetId="20" r:id="rId20"/>
    <sheet name="洋浦法院" sheetId="21" r:id="rId21"/>
    <sheet name="白沙法院" sheetId="22" r:id="rId22"/>
    <sheet name="澄迈法院" sheetId="23" r:id="rId23"/>
    <sheet name="美兰法院" sheetId="24" r:id="rId24"/>
    <sheet name="三亚城郊法院" sheetId="25" r:id="rId25"/>
    <sheet name="三亚中院" sheetId="26" r:id="rId26"/>
    <sheet name="屯昌法院" sheetId="27" r:id="rId27"/>
    <sheet name="文昌法院" sheetId="28" r:id="rId28"/>
    <sheet name="Sheet1" sheetId="29" r:id="rId29"/>
  </sheets>
  <definedNames>
    <definedName name="_xlnm._FilterDatabase" localSheetId="1" hidden="1">东方法院!$A$2:$I$50</definedName>
    <definedName name="_xlnm._FilterDatabase" localSheetId="4" hidden="1">临高法院!$A$2:$I$54</definedName>
    <definedName name="_xlnm._FilterDatabase" localSheetId="8" hidden="1">保亭法院!$A$2:$I$16</definedName>
    <definedName name="_xlnm._FilterDatabase" localSheetId="9" hidden="1">昌江法院!$A$2:$I$38</definedName>
    <definedName name="_xlnm._FilterDatabase" localSheetId="10" hidden="1">琼海法院!$A$2:$I$34</definedName>
    <definedName name="_xlnm._FilterDatabase" localSheetId="11" hidden="1">琼中法院!$A$2:$I$32</definedName>
    <definedName name="_xlnm._FilterDatabase" localSheetId="12" hidden="1">万宁法院!$A$2:$I$24</definedName>
    <definedName name="_xlnm._FilterDatabase" localSheetId="13" hidden="1">秀英法院!$A$2:$I$27</definedName>
    <definedName name="_xlnm._FilterDatabase" localSheetId="16" hidden="1">乐东法院!$A$2:$I$26</definedName>
    <definedName name="_xlnm._FilterDatabase" localSheetId="17" hidden="1">陵水法院!$A$2:$I$23</definedName>
    <definedName name="_xlnm._FilterDatabase" localSheetId="18" hidden="1">龙华法院!$A$2:$I$60</definedName>
    <definedName name="_xlnm._FilterDatabase" localSheetId="19" hidden="1">五指山法院!$A$2:$J$18</definedName>
    <definedName name="_xlnm._FilterDatabase" localSheetId="20" hidden="1">洋浦法院!$A$2:$J$18</definedName>
    <definedName name="_xlnm._FilterDatabase" localSheetId="22" hidden="1">澄迈法院!$A$2:$J$18</definedName>
    <definedName name="_xlnm._FilterDatabase" localSheetId="23" hidden="1">美兰法院!$A$2:$J$56</definedName>
    <definedName name="_xlnm._FilterDatabase" localSheetId="24" hidden="1">三亚城郊法院!$A$2:$J$14</definedName>
    <definedName name="_xlnm._FilterDatabase" localSheetId="25" hidden="1">三亚中院!$A$2:$J$16</definedName>
    <definedName name="_xlnm._FilterDatabase" localSheetId="26" hidden="1">屯昌法院!$A$2:$J$24</definedName>
    <definedName name="_xlnm._FilterDatabase" localSheetId="14" hidden="1">儋州法院!$A$2:$I$37</definedName>
    <definedName name="_xlnm._FilterDatabase" localSheetId="21" hidden="1">白沙法院!$A$2:$J$12</definedName>
    <definedName name="_xlnm._FilterDatabase" localSheetId="2" hidden="1">海事法院!$A$2:$I$17</definedName>
    <definedName name="_xlnm._FilterDatabase" localSheetId="15" hidden="1">二中院!$A$2:$I$8</definedName>
    <definedName name="_xlnm._FilterDatabase" localSheetId="7" hidden="1">一中院!$A$2:$I$20</definedName>
    <definedName name="_xlnm._FilterDatabase" localSheetId="0" hidden="1">省高院!$A$2:$I$72</definedName>
    <definedName name="_xlnm._FilterDatabase" localSheetId="27" hidden="1">文昌法院!$A$2:$J$48</definedName>
  </definedNames>
  <calcPr calcId="144525"/>
</workbook>
</file>

<file path=xl/sharedStrings.xml><?xml version="1.0" encoding="utf-8"?>
<sst xmlns="http://schemas.openxmlformats.org/spreadsheetml/2006/main" count="822">
  <si>
    <t>2018年海南法院系统招聘聘用制书记员考试成绩表（含体检人员名单）</t>
  </si>
  <si>
    <t>序号</t>
  </si>
  <si>
    <t>姓名</t>
  </si>
  <si>
    <t>性别</t>
  </si>
  <si>
    <t>报考法院</t>
  </si>
  <si>
    <t>报考职位</t>
  </si>
  <si>
    <t>招聘名额</t>
  </si>
  <si>
    <t>准考证</t>
  </si>
  <si>
    <t>笔试分数</t>
  </si>
  <si>
    <t>折算分</t>
  </si>
  <si>
    <t>面试分数</t>
  </si>
  <si>
    <t>总分</t>
  </si>
  <si>
    <t>备注</t>
  </si>
  <si>
    <t>李均</t>
  </si>
  <si>
    <t>女</t>
  </si>
  <si>
    <t>海南省高级人民法院</t>
  </si>
  <si>
    <t>聘用制书记员</t>
  </si>
  <si>
    <t>进入体检</t>
  </si>
  <si>
    <t>梁思婷</t>
  </si>
  <si>
    <t>陈丹婕</t>
  </si>
  <si>
    <t>麦琳</t>
  </si>
  <si>
    <t>林晓菱</t>
  </si>
  <si>
    <t>陈美君</t>
  </si>
  <si>
    <t>符珏</t>
  </si>
  <si>
    <t>梁丹彤</t>
  </si>
  <si>
    <t>符瑜</t>
  </si>
  <si>
    <t>陈瑶丹</t>
  </si>
  <si>
    <t>黎仙妮</t>
  </si>
  <si>
    <t>周婷</t>
  </si>
  <si>
    <t>庞馨</t>
  </si>
  <si>
    <t>吉资璐</t>
  </si>
  <si>
    <t>贺海翀</t>
  </si>
  <si>
    <t>男</t>
  </si>
  <si>
    <t>邢晓萌</t>
  </si>
  <si>
    <t>何碧丹</t>
  </si>
  <si>
    <t>陈柳</t>
  </si>
  <si>
    <t>吉冬帅</t>
  </si>
  <si>
    <t>符晓红</t>
  </si>
  <si>
    <t>文晨旭</t>
  </si>
  <si>
    <t>钟锐</t>
  </si>
  <si>
    <t>陈惠怡</t>
  </si>
  <si>
    <t>符跃萌</t>
  </si>
  <si>
    <t>赵博翔</t>
  </si>
  <si>
    <t>王闻珠</t>
  </si>
  <si>
    <t>符宁</t>
  </si>
  <si>
    <t>符云玉</t>
  </si>
  <si>
    <t>周小玲</t>
  </si>
  <si>
    <t>柯丹盈</t>
  </si>
  <si>
    <t>符玉影</t>
  </si>
  <si>
    <t>贾淇媛</t>
  </si>
  <si>
    <t>蓝天秀</t>
  </si>
  <si>
    <t>王俊杰</t>
  </si>
  <si>
    <t>赖丽安</t>
  </si>
  <si>
    <t>张镌元</t>
  </si>
  <si>
    <t>吴雅莉</t>
  </si>
  <si>
    <t>王菊青</t>
  </si>
  <si>
    <t>邱伶</t>
  </si>
  <si>
    <t>华红伶</t>
  </si>
  <si>
    <t>叶紫</t>
  </si>
  <si>
    <t>冯婉婷</t>
  </si>
  <si>
    <t>蒙忠森</t>
  </si>
  <si>
    <t>王曼琳</t>
  </si>
  <si>
    <t>王珏</t>
  </si>
  <si>
    <t>林尤锦</t>
  </si>
  <si>
    <t>罗馨婉</t>
  </si>
  <si>
    <t>韩子贤</t>
  </si>
  <si>
    <t>李宇诚</t>
  </si>
  <si>
    <t>蒋乾保</t>
  </si>
  <si>
    <t>周嘉玥</t>
  </si>
  <si>
    <t>王凯</t>
  </si>
  <si>
    <t>刘妍</t>
  </si>
  <si>
    <t>李艳华</t>
  </si>
  <si>
    <t>廖苓杏</t>
  </si>
  <si>
    <t>陈浪</t>
  </si>
  <si>
    <t>符传颖</t>
  </si>
  <si>
    <t>吴玉莲</t>
  </si>
  <si>
    <t>吴毓冰</t>
  </si>
  <si>
    <t>林雪冰</t>
  </si>
  <si>
    <t>杨府君</t>
  </si>
  <si>
    <t>吴妍妍</t>
  </si>
  <si>
    <t>邓行芳</t>
  </si>
  <si>
    <t>李霞</t>
  </si>
  <si>
    <t>王国耀</t>
  </si>
  <si>
    <t>朱宣</t>
  </si>
  <si>
    <t>弃考</t>
  </si>
  <si>
    <t>邢晓慧</t>
  </si>
  <si>
    <t>王明智</t>
  </si>
  <si>
    <t>傅愉惠</t>
  </si>
  <si>
    <t>招康慧</t>
  </si>
  <si>
    <t>笔试折算分</t>
  </si>
  <si>
    <t>面试成绩</t>
  </si>
  <si>
    <t>面试折算分</t>
  </si>
  <si>
    <t>麦名浓</t>
  </si>
  <si>
    <t>东方市人民法院</t>
  </si>
  <si>
    <t>聘用制书记员1</t>
  </si>
  <si>
    <t>符涛</t>
  </si>
  <si>
    <t>尹怡然</t>
  </si>
  <si>
    <t>吉承真</t>
  </si>
  <si>
    <t>吉成刚</t>
  </si>
  <si>
    <t>周雪原</t>
  </si>
  <si>
    <t>王云山</t>
  </si>
  <si>
    <t>洪业坤</t>
  </si>
  <si>
    <t>丁有玮</t>
  </si>
  <si>
    <t>苏迈</t>
  </si>
  <si>
    <t>倪招珺</t>
  </si>
  <si>
    <t>陈奕多</t>
  </si>
  <si>
    <t>杨联进</t>
  </si>
  <si>
    <t>苏斌</t>
  </si>
  <si>
    <t>缺考</t>
  </si>
  <si>
    <t>陈嘉颖</t>
  </si>
  <si>
    <t>聘用制书记员2</t>
  </si>
  <si>
    <t>卿雅洁</t>
  </si>
  <si>
    <t>邢雨霏</t>
  </si>
  <si>
    <t>黄晨</t>
  </si>
  <si>
    <t>郑菲</t>
  </si>
  <si>
    <t>吴婧</t>
  </si>
  <si>
    <t>宁慧婕</t>
  </si>
  <si>
    <t>钟戈露</t>
  </si>
  <si>
    <t>王杰</t>
  </si>
  <si>
    <t>聘用制书记员3</t>
  </si>
  <si>
    <t>张新诚</t>
  </si>
  <si>
    <t>符周宇</t>
  </si>
  <si>
    <t>文韬毅</t>
  </si>
  <si>
    <t>苏凯</t>
  </si>
  <si>
    <t>李子强</t>
  </si>
  <si>
    <t>张裕和</t>
  </si>
  <si>
    <t>文飞越</t>
  </si>
  <si>
    <t>李文聪</t>
  </si>
  <si>
    <t>梁明</t>
  </si>
  <si>
    <t>文教鑫</t>
  </si>
  <si>
    <t>赵格</t>
  </si>
  <si>
    <t>周晓炫</t>
  </si>
  <si>
    <t>聘用制书记员4</t>
  </si>
  <si>
    <t>梁燕</t>
  </si>
  <si>
    <t>李兴妙</t>
  </si>
  <si>
    <t>许云依</t>
  </si>
  <si>
    <t>黄少玲</t>
  </si>
  <si>
    <t>关赛飞</t>
  </si>
  <si>
    <t>陈佩</t>
  </si>
  <si>
    <t>符莹</t>
  </si>
  <si>
    <t>符芳美</t>
  </si>
  <si>
    <t>文晓芳</t>
  </si>
  <si>
    <t>胡思静</t>
  </si>
  <si>
    <t>聘用制书记员5</t>
  </si>
  <si>
    <t>符容</t>
  </si>
  <si>
    <t>符婧</t>
  </si>
  <si>
    <t xml:space="preserve"> </t>
  </si>
  <si>
    <t>符早清</t>
  </si>
  <si>
    <t>张  娜</t>
  </si>
  <si>
    <t>海口海事法院</t>
  </si>
  <si>
    <t>张  钰</t>
  </si>
  <si>
    <t>林  欣</t>
  </si>
  <si>
    <t>黄  芳</t>
  </si>
  <si>
    <t>何  柳</t>
  </si>
  <si>
    <t>蒋懿轩</t>
  </si>
  <si>
    <t>林倩云</t>
  </si>
  <si>
    <t>陈亨奕</t>
  </si>
  <si>
    <t>陈彩艳</t>
  </si>
  <si>
    <t>何玉花</t>
  </si>
  <si>
    <t>周子棋</t>
  </si>
  <si>
    <t>李宗泽</t>
  </si>
  <si>
    <t>关业言</t>
  </si>
  <si>
    <t>黄  雄</t>
  </si>
  <si>
    <t>毛佳歆</t>
  </si>
  <si>
    <t>聘用制书记员6</t>
  </si>
  <si>
    <t>陈清柳</t>
  </si>
  <si>
    <t>海南省海口市中级人民法院</t>
  </si>
  <si>
    <t>王小辉</t>
  </si>
  <si>
    <t>临高县人民法院</t>
  </si>
  <si>
    <t>聘用制书记员（1）</t>
  </si>
  <si>
    <t>符晨阳</t>
  </si>
  <si>
    <t>刘洋河</t>
  </si>
  <si>
    <t>陈恒成</t>
  </si>
  <si>
    <t>林浩鑫</t>
  </si>
  <si>
    <t>孙发斌</t>
  </si>
  <si>
    <t>孙宝松</t>
  </si>
  <si>
    <t>符笔海</t>
  </si>
  <si>
    <t>庄礼捷</t>
  </si>
  <si>
    <t>王嘉</t>
  </si>
  <si>
    <t>王磊</t>
  </si>
  <si>
    <t>吴燕锋</t>
  </si>
  <si>
    <t>刘晓乾</t>
  </si>
  <si>
    <t>王东</t>
  </si>
  <si>
    <t>王仕李</t>
  </si>
  <si>
    <t>邱义彬</t>
  </si>
  <si>
    <t>符晓莹</t>
  </si>
  <si>
    <t>聘用制书记员（2）</t>
  </si>
  <si>
    <t>刘雪莹</t>
  </si>
  <si>
    <t>王一颗</t>
  </si>
  <si>
    <t>周米姿</t>
  </si>
  <si>
    <t>王靖</t>
  </si>
  <si>
    <t>周洁</t>
  </si>
  <si>
    <t>黄蕾</t>
  </si>
  <si>
    <t>刘佳欣</t>
  </si>
  <si>
    <t>薛燕菲</t>
  </si>
  <si>
    <t>黄子璇</t>
  </si>
  <si>
    <t>陈琳</t>
  </si>
  <si>
    <t>吕夜</t>
  </si>
  <si>
    <t>谢小芬</t>
  </si>
  <si>
    <t>卓桂庄</t>
  </si>
  <si>
    <t>王宇华</t>
  </si>
  <si>
    <t>李小妹</t>
  </si>
  <si>
    <t>莫俊炳</t>
  </si>
  <si>
    <t>聘用制书记员（3）</t>
  </si>
  <si>
    <t>林家达</t>
  </si>
  <si>
    <t>曾厚深</t>
  </si>
  <si>
    <t>林传麒</t>
  </si>
  <si>
    <t>王春婷</t>
  </si>
  <si>
    <t>王钊灵</t>
  </si>
  <si>
    <t>陈晓莹</t>
  </si>
  <si>
    <t>王高阳</t>
  </si>
  <si>
    <t>林志彬</t>
  </si>
  <si>
    <t>王少玲</t>
  </si>
  <si>
    <t>陈晨</t>
  </si>
  <si>
    <t>陈小慧</t>
  </si>
  <si>
    <t>王颖</t>
  </si>
  <si>
    <t>谢晶霞</t>
  </si>
  <si>
    <t>莫俊通</t>
  </si>
  <si>
    <t>王孝坚</t>
  </si>
  <si>
    <t>黄祯</t>
  </si>
  <si>
    <t>李志</t>
  </si>
  <si>
    <t>陈露</t>
  </si>
  <si>
    <t>王修慧</t>
  </si>
  <si>
    <t>陈少勤</t>
  </si>
  <si>
    <t>海口市琼山区人民法院</t>
  </si>
  <si>
    <t>蔡华圆</t>
  </si>
  <si>
    <t>陈爰冰</t>
  </si>
  <si>
    <t>杨妙瑜</t>
  </si>
  <si>
    <t>庞珊珊</t>
  </si>
  <si>
    <t>林俊</t>
  </si>
  <si>
    <t>李  旺</t>
  </si>
  <si>
    <t>吴淑珊</t>
  </si>
  <si>
    <t>杨其明</t>
  </si>
  <si>
    <t>郑锦愉</t>
  </si>
  <si>
    <t>黄琼瑜</t>
  </si>
  <si>
    <t>吴运沐</t>
  </si>
  <si>
    <t>苏建诚</t>
  </si>
  <si>
    <t>钟祯卫</t>
  </si>
  <si>
    <t>单俊霖</t>
  </si>
  <si>
    <t>海南省三沙市中级人民法院</t>
  </si>
  <si>
    <t>刘君重</t>
  </si>
  <si>
    <t>李惊雷</t>
  </si>
  <si>
    <t>1</t>
  </si>
  <si>
    <t>徐文强</t>
  </si>
  <si>
    <t>海南省第一中级人民法院</t>
  </si>
  <si>
    <t>聘用制书记员（ 1 ）</t>
  </si>
  <si>
    <t>2</t>
  </si>
  <si>
    <t>周文伟</t>
  </si>
  <si>
    <t>3</t>
  </si>
  <si>
    <t>陈家千</t>
  </si>
  <si>
    <t>4</t>
  </si>
  <si>
    <t>张煜浩</t>
  </si>
  <si>
    <t>5</t>
  </si>
  <si>
    <t>侯杰</t>
  </si>
  <si>
    <t>6</t>
  </si>
  <si>
    <t>江河</t>
  </si>
  <si>
    <t>7</t>
  </si>
  <si>
    <t>吴清仁</t>
  </si>
  <si>
    <t>8</t>
  </si>
  <si>
    <t>陈仕柏</t>
  </si>
  <si>
    <t>9</t>
  </si>
  <si>
    <t>张运旺</t>
  </si>
  <si>
    <t>10</t>
  </si>
  <si>
    <t>陈桂滨</t>
  </si>
  <si>
    <t>马润娇</t>
  </si>
  <si>
    <t>聘用制书记员（ 2 ）</t>
  </si>
  <si>
    <t>符芮帆</t>
  </si>
  <si>
    <t>吴馨</t>
  </si>
  <si>
    <t>钟康</t>
  </si>
  <si>
    <t>徐慧</t>
  </si>
  <si>
    <t>李可晶</t>
  </si>
  <si>
    <t>杜月玲</t>
  </si>
  <si>
    <t>韩玉珠</t>
  </si>
  <si>
    <t>陈 星</t>
  </si>
  <si>
    <t>保亭县人民法院</t>
  </si>
  <si>
    <t>符莉莎</t>
  </si>
  <si>
    <t>郑宏昌</t>
  </si>
  <si>
    <t>周  姝</t>
  </si>
  <si>
    <t>黄芳暖</t>
  </si>
  <si>
    <t>陈颖莹</t>
  </si>
  <si>
    <t>杜梦丹</t>
  </si>
  <si>
    <t>杨进帅</t>
  </si>
  <si>
    <t>陈煜荣</t>
  </si>
  <si>
    <t>曲  伸</t>
  </si>
  <si>
    <t>黄慧颖</t>
  </si>
  <si>
    <t>朱  健</t>
  </si>
  <si>
    <t>黄天红</t>
  </si>
  <si>
    <t>梁  夏</t>
  </si>
  <si>
    <t>林璐</t>
  </si>
  <si>
    <t>昌江县人民法院</t>
  </si>
  <si>
    <t>书记员1</t>
  </si>
  <si>
    <t>关璐</t>
  </si>
  <si>
    <t>邓凯</t>
  </si>
  <si>
    <t>陈阳岳</t>
  </si>
  <si>
    <t>高精敏</t>
  </si>
  <si>
    <t>刘方柔</t>
  </si>
  <si>
    <t>陈方妙</t>
  </si>
  <si>
    <t>陈心怡</t>
  </si>
  <si>
    <t>谢俊义</t>
  </si>
  <si>
    <t>黄海祥</t>
  </si>
  <si>
    <t>梁应鹏</t>
  </si>
  <si>
    <t>吴小尧</t>
  </si>
  <si>
    <t>陈厚玮</t>
  </si>
  <si>
    <t>谢宗育</t>
  </si>
  <si>
    <t>李彩娜</t>
  </si>
  <si>
    <t>陆俊文</t>
  </si>
  <si>
    <t>冯路</t>
  </si>
  <si>
    <t>黄凯</t>
  </si>
  <si>
    <t>占红</t>
  </si>
  <si>
    <t>李紫瑶</t>
  </si>
  <si>
    <t>孔令江</t>
  </si>
  <si>
    <t>刘嘉玮</t>
  </si>
  <si>
    <t>农欣</t>
  </si>
  <si>
    <t>刘威</t>
  </si>
  <si>
    <t>许明伟</t>
  </si>
  <si>
    <t>张家川</t>
  </si>
  <si>
    <t>黄钰洁</t>
  </si>
  <si>
    <t>梁涛</t>
  </si>
  <si>
    <t>冯定鹏</t>
  </si>
  <si>
    <t>付交喆</t>
  </si>
  <si>
    <t>柯彦琦</t>
  </si>
  <si>
    <t>羊仕</t>
  </si>
  <si>
    <t>王琦璐</t>
  </si>
  <si>
    <t>书记员2</t>
  </si>
  <si>
    <t>符汝芬</t>
  </si>
  <si>
    <t>符苏琳</t>
  </si>
  <si>
    <t>韩妮</t>
  </si>
  <si>
    <t>刘丹妮</t>
  </si>
  <si>
    <t>琼海市人民法院</t>
  </si>
  <si>
    <t>书记员01</t>
  </si>
  <si>
    <t>黄小蕾</t>
  </si>
  <si>
    <t>陈上也</t>
  </si>
  <si>
    <t>吴丹妮</t>
  </si>
  <si>
    <t>王梦茹</t>
  </si>
  <si>
    <t>文少玲</t>
  </si>
  <si>
    <t>王果</t>
  </si>
  <si>
    <t>林奕东</t>
  </si>
  <si>
    <t>郭绍龙</t>
  </si>
  <si>
    <t>陈有程</t>
  </si>
  <si>
    <t>吴幸森</t>
  </si>
  <si>
    <t>违纪</t>
  </si>
  <si>
    <t>莫元婷</t>
  </si>
  <si>
    <t>曹宴维</t>
  </si>
  <si>
    <t>书记员02</t>
  </si>
  <si>
    <t>文斌</t>
  </si>
  <si>
    <t>卢传力</t>
  </si>
  <si>
    <t>陈冬尧</t>
  </si>
  <si>
    <t>王艺翔</t>
  </si>
  <si>
    <t>周艳伶</t>
  </si>
  <si>
    <t>李清</t>
  </si>
  <si>
    <t>卢大铭</t>
  </si>
  <si>
    <t>王礼武</t>
  </si>
  <si>
    <t>李卓蓓</t>
  </si>
  <si>
    <t>王连威</t>
  </si>
  <si>
    <t>卢俊材</t>
  </si>
  <si>
    <t>黎密莎</t>
  </si>
  <si>
    <t>王秋雨</t>
  </si>
  <si>
    <t>冯宣华</t>
  </si>
  <si>
    <t>冯林宝</t>
  </si>
  <si>
    <t>符文雯</t>
  </si>
  <si>
    <t>王定弘</t>
  </si>
  <si>
    <t>林怡</t>
  </si>
  <si>
    <t>徐文亮</t>
  </si>
  <si>
    <t>琼中县人民法院</t>
  </si>
  <si>
    <t>王海磊</t>
  </si>
  <si>
    <t>江祖南</t>
  </si>
  <si>
    <t>韦冰</t>
  </si>
  <si>
    <t>王小芳</t>
  </si>
  <si>
    <t>邓纳</t>
  </si>
  <si>
    <t>盘阿妹</t>
  </si>
  <si>
    <t>王海燕</t>
  </si>
  <si>
    <t>王 洁</t>
  </si>
  <si>
    <t>蒋伟竹</t>
  </si>
  <si>
    <t>王云儿</t>
  </si>
  <si>
    <t>唐国婷</t>
  </si>
  <si>
    <t>王翠兰</t>
  </si>
  <si>
    <t>王小宇</t>
  </si>
  <si>
    <t>王启阳</t>
  </si>
  <si>
    <t>许晓丹</t>
  </si>
  <si>
    <t>刘洁</t>
  </si>
  <si>
    <t>徐泽东</t>
  </si>
  <si>
    <t>陈虹</t>
  </si>
  <si>
    <t>罗捷</t>
  </si>
  <si>
    <t>王忠祥</t>
  </si>
  <si>
    <t>王珊珊</t>
  </si>
  <si>
    <t>王媛</t>
  </si>
  <si>
    <t>王恋</t>
  </si>
  <si>
    <t>林羲平</t>
  </si>
  <si>
    <t>林嘉琪</t>
  </si>
  <si>
    <t>邝海波</t>
  </si>
  <si>
    <t>翁雩珮</t>
  </si>
  <si>
    <t>梁礼岚</t>
  </si>
  <si>
    <t>王章敏</t>
  </si>
  <si>
    <t>杨绵强</t>
  </si>
  <si>
    <t>万宁市人民法院</t>
  </si>
  <si>
    <t>李斌</t>
  </si>
  <si>
    <t>钟瑶健</t>
  </si>
  <si>
    <t>蔡笃宇</t>
  </si>
  <si>
    <t>王福坚</t>
  </si>
  <si>
    <t>李佐辉</t>
  </si>
  <si>
    <t>卢裕云</t>
  </si>
  <si>
    <t>冯晓龙</t>
  </si>
  <si>
    <t>蔡锐</t>
  </si>
  <si>
    <t>肖传航</t>
  </si>
  <si>
    <t>黄士宏</t>
  </si>
  <si>
    <t>纪明川</t>
  </si>
  <si>
    <t>陈君容</t>
  </si>
  <si>
    <t>曹雅雯</t>
  </si>
  <si>
    <t>吴挺柳</t>
  </si>
  <si>
    <t>魏芬</t>
  </si>
  <si>
    <t>杨爱</t>
  </si>
  <si>
    <t>张稚</t>
  </si>
  <si>
    <t>朱淳莉</t>
  </si>
  <si>
    <t>蔡慧芳</t>
  </si>
  <si>
    <t>符曼丽</t>
  </si>
  <si>
    <t>严易虹</t>
  </si>
  <si>
    <t>洪学军</t>
  </si>
  <si>
    <t>海口市秀英区人民法院</t>
  </si>
  <si>
    <t>宋德超</t>
  </si>
  <si>
    <t>麦智聪</t>
  </si>
  <si>
    <t>李超</t>
  </si>
  <si>
    <t>陈宏杰</t>
  </si>
  <si>
    <t>高凌云</t>
  </si>
  <si>
    <t>孔令重</t>
  </si>
  <si>
    <t>王业聪</t>
  </si>
  <si>
    <t>黄克权</t>
  </si>
  <si>
    <t>邹妮</t>
  </si>
  <si>
    <t>黄熙芸</t>
  </si>
  <si>
    <t>詹晓薇</t>
  </si>
  <si>
    <t>王晓静</t>
  </si>
  <si>
    <t>吴倩</t>
  </si>
  <si>
    <t>彭伟竞</t>
  </si>
  <si>
    <t>夏莹</t>
  </si>
  <si>
    <t>张雯婷</t>
  </si>
  <si>
    <t>蒙宇</t>
  </si>
  <si>
    <t>郑文菊</t>
  </si>
  <si>
    <t>柏淑君</t>
  </si>
  <si>
    <t>王小丽</t>
  </si>
  <si>
    <t>王少珠</t>
  </si>
  <si>
    <t>王晓妍</t>
  </si>
  <si>
    <t>王波</t>
  </si>
  <si>
    <t>辛晓梅</t>
  </si>
  <si>
    <t>陈力平</t>
  </si>
  <si>
    <t>儋州市人民法院</t>
  </si>
  <si>
    <t>黎贵敏</t>
  </si>
  <si>
    <t>羊立伟</t>
  </si>
  <si>
    <t>吴箫志</t>
  </si>
  <si>
    <t>许宇恢</t>
  </si>
  <si>
    <t>温伟杰</t>
  </si>
  <si>
    <t>郑海鹏</t>
  </si>
  <si>
    <t>朱喜元</t>
  </si>
  <si>
    <t>杨林矗</t>
  </si>
  <si>
    <t>王俞顺</t>
  </si>
  <si>
    <t>李兴健</t>
  </si>
  <si>
    <t>麦豪强</t>
  </si>
  <si>
    <t>李玉焕</t>
  </si>
  <si>
    <t>符世钧</t>
  </si>
  <si>
    <t>尤志杰</t>
  </si>
  <si>
    <t>钟国明</t>
  </si>
  <si>
    <t>余建翠</t>
  </si>
  <si>
    <t>何 婧</t>
  </si>
  <si>
    <t>郑丽菊</t>
  </si>
  <si>
    <t>吉慧颖</t>
  </si>
  <si>
    <t>薛选金</t>
  </si>
  <si>
    <t>赵 姬</t>
  </si>
  <si>
    <t>廖琼青</t>
  </si>
  <si>
    <t>黎美花</t>
  </si>
  <si>
    <t>谢佳佳</t>
  </si>
  <si>
    <t>李莉梅</t>
  </si>
  <si>
    <t>符诗婷</t>
  </si>
  <si>
    <t>吴月红</t>
  </si>
  <si>
    <t>李彩怡</t>
  </si>
  <si>
    <t>何白兰</t>
  </si>
  <si>
    <t>陈嘉欣</t>
  </si>
  <si>
    <t>王太华</t>
  </si>
  <si>
    <t>符玉萍</t>
  </si>
  <si>
    <t>吴海钰</t>
  </si>
  <si>
    <t>符诗芬</t>
  </si>
  <si>
    <t>谭鑫静</t>
  </si>
  <si>
    <t>省二中院</t>
  </si>
  <si>
    <t>0310012</t>
  </si>
  <si>
    <t>陈玉倩</t>
  </si>
  <si>
    <t>0310007</t>
  </si>
  <si>
    <t>黎维浩</t>
  </si>
  <si>
    <t>0310022</t>
  </si>
  <si>
    <t>李金丽</t>
  </si>
  <si>
    <t>0310016</t>
  </si>
  <si>
    <t>吴泽娜</t>
  </si>
  <si>
    <t>0310003</t>
  </si>
  <si>
    <t>许洋洋</t>
  </si>
  <si>
    <t>0310009</t>
  </si>
  <si>
    <t>黄嘉琦</t>
  </si>
  <si>
    <t>乐东黎族自治县人民法院</t>
  </si>
  <si>
    <t>邢世敏</t>
  </si>
  <si>
    <t>邢翔</t>
  </si>
  <si>
    <t>蔡元章</t>
  </si>
  <si>
    <t>何俊蔚</t>
  </si>
  <si>
    <t>黄翔</t>
  </si>
  <si>
    <t>李宗韦</t>
  </si>
  <si>
    <t>陈征</t>
  </si>
  <si>
    <t>王侯</t>
  </si>
  <si>
    <t>吴智伟</t>
  </si>
  <si>
    <t>林妍妍</t>
  </si>
  <si>
    <t>陈恩烨</t>
  </si>
  <si>
    <t>范彩姣</t>
  </si>
  <si>
    <t>蔡利根</t>
  </si>
  <si>
    <t>邢志婷</t>
  </si>
  <si>
    <t>吴雅倩</t>
  </si>
  <si>
    <t>刘惠菁</t>
  </si>
  <si>
    <t>陈智娟</t>
  </si>
  <si>
    <t>梁琳琳</t>
  </si>
  <si>
    <t xml:space="preserve">书记员2 </t>
  </si>
  <si>
    <t>陈海婷</t>
  </si>
  <si>
    <t>刘朋</t>
  </si>
  <si>
    <t>书记员3</t>
  </si>
  <si>
    <t>李忺</t>
  </si>
  <si>
    <t>李珠</t>
  </si>
  <si>
    <t>洪秋</t>
  </si>
  <si>
    <t xml:space="preserve">书记员3 </t>
  </si>
  <si>
    <t>陈海涛</t>
  </si>
  <si>
    <t>陵水黎族自治县人民法院</t>
  </si>
  <si>
    <t>郑蔚伦</t>
  </si>
  <si>
    <t>王凯仟</t>
  </si>
  <si>
    <t>傅后超</t>
  </si>
  <si>
    <t>高芳正</t>
  </si>
  <si>
    <t>王康辉</t>
  </si>
  <si>
    <t>陈丰</t>
  </si>
  <si>
    <t>杨佳帜</t>
  </si>
  <si>
    <t>王帆</t>
  </si>
  <si>
    <t>邱小伦</t>
  </si>
  <si>
    <t>吴晶晶</t>
  </si>
  <si>
    <t>刘容妃</t>
  </si>
  <si>
    <t>杨慧</t>
  </si>
  <si>
    <t>周舟</t>
  </si>
  <si>
    <t>陈丹蔓</t>
  </si>
  <si>
    <t>唐惠婧</t>
  </si>
  <si>
    <t>林妮乐</t>
  </si>
  <si>
    <t>胡俏俏</t>
  </si>
  <si>
    <t>王凯燕</t>
  </si>
  <si>
    <t>黎亚梅</t>
  </si>
  <si>
    <t>王晓霞</t>
  </si>
  <si>
    <t>李宇霆</t>
  </si>
  <si>
    <t>海口市龙华区人民法院</t>
  </si>
  <si>
    <t>王嘉仪</t>
  </si>
  <si>
    <t>张  蕾</t>
  </si>
  <si>
    <t>全莹玉</t>
  </si>
  <si>
    <t>叶大伟</t>
  </si>
  <si>
    <t>唐  仁</t>
  </si>
  <si>
    <t>张雅娴</t>
  </si>
  <si>
    <t>周安子</t>
  </si>
  <si>
    <t>谢运超</t>
  </si>
  <si>
    <t>白  硕</t>
  </si>
  <si>
    <t>符转矫</t>
  </si>
  <si>
    <t>严运智</t>
  </si>
  <si>
    <t>冯慧慧</t>
  </si>
  <si>
    <t>陈静雯</t>
  </si>
  <si>
    <t>陈俊天</t>
  </si>
  <si>
    <t>刘雨诗</t>
  </si>
  <si>
    <t>杜昀蔓</t>
  </si>
  <si>
    <t>谭景皓</t>
  </si>
  <si>
    <t>陈容瑜</t>
  </si>
  <si>
    <t>吴恒慧</t>
  </si>
  <si>
    <t>龙骏莹</t>
  </si>
  <si>
    <t>张鹤鸣</t>
  </si>
  <si>
    <t>文苏莲</t>
  </si>
  <si>
    <t>邱家祥</t>
  </si>
  <si>
    <r>
      <rPr>
        <sz val="11"/>
        <color indexed="8"/>
        <rFont val="宋体"/>
        <charset val="134"/>
      </rPr>
      <t xml:space="preserve">吴  </t>
    </r>
    <r>
      <rPr>
        <sz val="11"/>
        <color indexed="8"/>
        <rFont val="宋体"/>
        <charset val="134"/>
      </rPr>
      <t>玥</t>
    </r>
  </si>
  <si>
    <t>钟丽文</t>
  </si>
  <si>
    <t>周昭旺</t>
  </si>
  <si>
    <t>吉冬慎</t>
  </si>
  <si>
    <t>王  琳</t>
  </si>
  <si>
    <t>王英伶</t>
  </si>
  <si>
    <t>王  敏</t>
  </si>
  <si>
    <t>羊英妮</t>
  </si>
  <si>
    <t>王  宏</t>
  </si>
  <si>
    <t>卢丹丹</t>
  </si>
  <si>
    <t>高滢蕊</t>
  </si>
  <si>
    <t>徐慧霓</t>
  </si>
  <si>
    <t>吴品莹</t>
  </si>
  <si>
    <t>谭晓艳</t>
  </si>
  <si>
    <t>黄春一</t>
  </si>
  <si>
    <t>郑安良</t>
  </si>
  <si>
    <t>王  萃</t>
  </si>
  <si>
    <t>王丽云</t>
  </si>
  <si>
    <t xml:space="preserve">吕明珊 </t>
  </si>
  <si>
    <t>符  钢</t>
  </si>
  <si>
    <t>林  峰</t>
  </si>
  <si>
    <t>李雪颖</t>
  </si>
  <si>
    <t>钟  珊</t>
  </si>
  <si>
    <t>杜思荣</t>
  </si>
  <si>
    <t>陈梦云</t>
  </si>
  <si>
    <t>陈绵红</t>
  </si>
  <si>
    <t>曾  磊</t>
  </si>
  <si>
    <t>王佩怡</t>
  </si>
  <si>
    <t>王  玲</t>
  </si>
  <si>
    <t>周爽爽</t>
  </si>
  <si>
    <t>李振杰</t>
  </si>
  <si>
    <t>符海杰</t>
  </si>
  <si>
    <t>梁  卿</t>
  </si>
  <si>
    <t>分数</t>
  </si>
  <si>
    <t>李健君</t>
  </si>
  <si>
    <t>五指山市人民法院</t>
  </si>
  <si>
    <t>书记员（1）</t>
  </si>
  <si>
    <t>王嘉文</t>
  </si>
  <si>
    <t>邓明琪</t>
  </si>
  <si>
    <t>卓文君</t>
  </si>
  <si>
    <t>谢兴焕</t>
  </si>
  <si>
    <t>卢义伟</t>
  </si>
  <si>
    <t>李  凡</t>
  </si>
  <si>
    <t>凌  敏</t>
  </si>
  <si>
    <t>陈宇恒</t>
  </si>
  <si>
    <t>书记员（2）</t>
  </si>
  <si>
    <t>王佳环</t>
  </si>
  <si>
    <t>陆经文</t>
  </si>
  <si>
    <t>蒋晓洁</t>
  </si>
  <si>
    <t>黄妍妍</t>
  </si>
  <si>
    <t>李  全</t>
  </si>
  <si>
    <t>吴艾银</t>
  </si>
  <si>
    <t>王卓钰</t>
  </si>
  <si>
    <t>万克浩</t>
  </si>
  <si>
    <t>海南省洋浦经济开发区人民法院</t>
  </si>
  <si>
    <t>符明华</t>
  </si>
  <si>
    <t>麦家伟</t>
  </si>
  <si>
    <t>羊志刚</t>
  </si>
  <si>
    <t>吴可文</t>
  </si>
  <si>
    <t>林焕徐</t>
  </si>
  <si>
    <t>2310192</t>
  </si>
  <si>
    <t>王世平</t>
  </si>
  <si>
    <t>廖彦皓</t>
  </si>
  <si>
    <t>吴莹莹</t>
  </si>
  <si>
    <t>羊丽娜</t>
  </si>
  <si>
    <t>谢张慧</t>
  </si>
  <si>
    <t>2320210</t>
  </si>
  <si>
    <t>陈嘉仪</t>
  </si>
  <si>
    <t>2320204</t>
  </si>
  <si>
    <t>吴丽婧</t>
  </si>
  <si>
    <t>黄鸿</t>
  </si>
  <si>
    <t>吴天凤</t>
  </si>
  <si>
    <t>许巧</t>
  </si>
  <si>
    <t>符和琪</t>
  </si>
  <si>
    <t>白沙黎族自治县人民法院</t>
  </si>
  <si>
    <t>梁国新</t>
  </si>
  <si>
    <t>张浩远</t>
  </si>
  <si>
    <t>彭富明</t>
  </si>
  <si>
    <t>王昭盛</t>
  </si>
  <si>
    <t>谢维广</t>
  </si>
  <si>
    <t>吴蕾</t>
  </si>
  <si>
    <t>符婷</t>
  </si>
  <si>
    <t>黄晓莹</t>
  </si>
  <si>
    <t>符诚国</t>
  </si>
  <si>
    <t>王斯</t>
  </si>
  <si>
    <t>海南省澄迈县人民法院</t>
  </si>
  <si>
    <t>聘用书记员（1）</t>
  </si>
  <si>
    <t>李炳仕</t>
  </si>
  <si>
    <t>吉杨</t>
  </si>
  <si>
    <t>王昫</t>
  </si>
  <si>
    <t>何永峰</t>
  </si>
  <si>
    <t>蔡培</t>
  </si>
  <si>
    <t>莫莉</t>
  </si>
  <si>
    <t>聘用书记员（2）</t>
  </si>
  <si>
    <t>王淼</t>
  </si>
  <si>
    <t>王以晨</t>
  </si>
  <si>
    <t>黄和平</t>
  </si>
  <si>
    <t>蔡虹</t>
  </si>
  <si>
    <t>王琦</t>
  </si>
  <si>
    <t>王文生</t>
  </si>
  <si>
    <t>聘用书记员（3）</t>
  </si>
  <si>
    <t>钟华</t>
  </si>
  <si>
    <t>周凤仁</t>
  </si>
  <si>
    <t>李达程</t>
  </si>
  <si>
    <t>张楚</t>
  </si>
  <si>
    <t>海口市美兰区人民法院</t>
  </si>
  <si>
    <t>聘用书记员</t>
  </si>
  <si>
    <t>伏鸿泰</t>
  </si>
  <si>
    <t>莫明彬</t>
  </si>
  <si>
    <t>陈明鑫</t>
  </si>
  <si>
    <t>周绪婷</t>
  </si>
  <si>
    <t>苏建成</t>
  </si>
  <si>
    <t>黎晓晴</t>
  </si>
  <si>
    <t>林琪</t>
  </si>
  <si>
    <t>吴文婵</t>
  </si>
  <si>
    <t>邝惠敏</t>
  </si>
  <si>
    <t>周瑞婷</t>
  </si>
  <si>
    <t>王美琼</t>
  </si>
  <si>
    <t>谢玮羽</t>
  </si>
  <si>
    <t>钟凤晶</t>
  </si>
  <si>
    <t>林名泽</t>
  </si>
  <si>
    <t>林绿绿</t>
  </si>
  <si>
    <t>曾令银</t>
  </si>
  <si>
    <t>黄方前</t>
  </si>
  <si>
    <t>赖秀君</t>
  </si>
  <si>
    <t>陈莹</t>
  </si>
  <si>
    <t>梁雪琪</t>
  </si>
  <si>
    <t>林凡微</t>
  </si>
  <si>
    <t>曾婧</t>
  </si>
  <si>
    <t>陈冬来</t>
  </si>
  <si>
    <t>蔡雯</t>
  </si>
  <si>
    <t>朱炫铮</t>
  </si>
  <si>
    <t>占倩</t>
  </si>
  <si>
    <t>孙马莲</t>
  </si>
  <si>
    <t>赵玲</t>
  </si>
  <si>
    <t>吴峻秀</t>
  </si>
  <si>
    <t>吴丽云</t>
  </si>
  <si>
    <t>符朝华</t>
  </si>
  <si>
    <t>陈家智</t>
  </si>
  <si>
    <t>朱少娟</t>
  </si>
  <si>
    <t>吴晓惠</t>
  </si>
  <si>
    <t>苏绮雯</t>
  </si>
  <si>
    <t>赖玲玲</t>
  </si>
  <si>
    <t>王晓莉</t>
  </si>
  <si>
    <t>杨春福</t>
  </si>
  <si>
    <t>方静</t>
  </si>
  <si>
    <t>王惠芬</t>
  </si>
  <si>
    <t>柯伟荣</t>
  </si>
  <si>
    <t>左晓婷</t>
  </si>
  <si>
    <t>王健妃</t>
  </si>
  <si>
    <t>罗浈</t>
  </si>
  <si>
    <t>洪影</t>
  </si>
  <si>
    <t>吴翠女</t>
  </si>
  <si>
    <t>史文娜</t>
  </si>
  <si>
    <t>李一星</t>
  </si>
  <si>
    <t>王祥</t>
  </si>
  <si>
    <t>王斌</t>
  </si>
  <si>
    <t>黄洁虹</t>
  </si>
  <si>
    <t>姚惠</t>
  </si>
  <si>
    <t>周燕琪</t>
  </si>
  <si>
    <t>邱勋辉</t>
  </si>
  <si>
    <t>三亚市城郊           人民法院</t>
  </si>
  <si>
    <t>肖景中</t>
  </si>
  <si>
    <t>蔡旖柔</t>
  </si>
  <si>
    <t>王佳龄</t>
  </si>
  <si>
    <t>石毅毅</t>
  </si>
  <si>
    <t>谭卡</t>
  </si>
  <si>
    <t>张健</t>
  </si>
  <si>
    <t>林灵</t>
  </si>
  <si>
    <t>陈敏</t>
  </si>
  <si>
    <t>蒲小禹</t>
  </si>
  <si>
    <t>潘达</t>
  </si>
  <si>
    <t>三亚市中级人民法院</t>
  </si>
  <si>
    <t>丁冬</t>
  </si>
  <si>
    <t>苏文盈</t>
  </si>
  <si>
    <t>邢维欣</t>
  </si>
  <si>
    <t>关万恒</t>
  </si>
  <si>
    <t>李启晟</t>
  </si>
  <si>
    <t>罗少卿</t>
  </si>
  <si>
    <t>方勤</t>
  </si>
  <si>
    <t>韦颖</t>
  </si>
  <si>
    <t>高淑敏</t>
  </si>
  <si>
    <t>赖小晶</t>
  </si>
  <si>
    <t>陈嘉嘉</t>
  </si>
  <si>
    <t>张舒皓</t>
  </si>
  <si>
    <t>朱倩虹</t>
  </si>
  <si>
    <t>胡馨心</t>
  </si>
  <si>
    <t>屯昌县人民法院</t>
  </si>
  <si>
    <t>王会庄</t>
  </si>
  <si>
    <t>王明珠</t>
  </si>
  <si>
    <t>陈冰</t>
  </si>
  <si>
    <t>许盈</t>
  </si>
  <si>
    <t>符琼方</t>
  </si>
  <si>
    <t>黄昌月</t>
  </si>
  <si>
    <t>陈亚妹</t>
  </si>
  <si>
    <t>王小倩</t>
  </si>
  <si>
    <t>钱慧敏</t>
  </si>
  <si>
    <t>潘家辉</t>
  </si>
  <si>
    <t>莫安立</t>
  </si>
  <si>
    <t>王芸</t>
  </si>
  <si>
    <t>蔡汝明</t>
  </si>
  <si>
    <t>阮丽君</t>
  </si>
  <si>
    <t>魏瑶</t>
  </si>
  <si>
    <t>杨宇</t>
  </si>
  <si>
    <t>王小妹</t>
  </si>
  <si>
    <t>陈小颜</t>
  </si>
  <si>
    <t>孙嘉彤</t>
  </si>
  <si>
    <t>王平宇</t>
  </si>
  <si>
    <t>王法栋</t>
  </si>
  <si>
    <t>汪源</t>
  </si>
  <si>
    <t>文昌市人民法院</t>
  </si>
  <si>
    <t>王江</t>
  </si>
  <si>
    <t>欧茂宏</t>
  </si>
  <si>
    <t>塔娜</t>
  </si>
  <si>
    <t>符夏茹</t>
  </si>
  <si>
    <t>刘灿东</t>
  </si>
  <si>
    <t>黄欣慧</t>
  </si>
  <si>
    <t>李丹阳</t>
  </si>
  <si>
    <t>吴玉珠</t>
  </si>
  <si>
    <t>席敏</t>
  </si>
  <si>
    <t>陈哲瑾</t>
  </si>
  <si>
    <t>刘梦琪</t>
  </si>
  <si>
    <t>黄钲翔</t>
  </si>
  <si>
    <t>邢芳菲</t>
  </si>
  <si>
    <t>魏凯</t>
  </si>
  <si>
    <t>高莉瑶</t>
  </si>
  <si>
    <t>朱秋亿</t>
  </si>
  <si>
    <t>祁锐</t>
  </si>
  <si>
    <t>谢雨</t>
  </si>
  <si>
    <t>程子扬</t>
  </si>
  <si>
    <t>袁瑞</t>
  </si>
  <si>
    <t>陈宣达</t>
  </si>
  <si>
    <t>陈梦萍</t>
  </si>
  <si>
    <t>吴玫玙</t>
  </si>
  <si>
    <t>刘丹</t>
  </si>
  <si>
    <t>叶展</t>
  </si>
  <si>
    <t>符策垠</t>
  </si>
  <si>
    <t>陈文乃</t>
  </si>
  <si>
    <t>严礼荻</t>
  </si>
  <si>
    <t>林道威</t>
  </si>
  <si>
    <t>廖莉</t>
  </si>
  <si>
    <t>云永超</t>
  </si>
  <si>
    <t>吴清鸣</t>
  </si>
  <si>
    <t>罗敏</t>
  </si>
  <si>
    <t>陈日隆</t>
  </si>
  <si>
    <t>吴钟旺</t>
  </si>
  <si>
    <t>张新柱</t>
  </si>
  <si>
    <t>严居乐</t>
  </si>
  <si>
    <t>林秋婷</t>
  </si>
  <si>
    <t>何君</t>
  </si>
  <si>
    <t>高静</t>
  </si>
  <si>
    <t>韩莉怡</t>
  </si>
  <si>
    <t>曾文</t>
  </si>
  <si>
    <t>陈浏安</t>
  </si>
  <si>
    <t>王转</t>
  </si>
  <si>
    <t>邢增师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</si>
</sst>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9">
    <font>
      <sz val="11"/>
      <color indexed="8"/>
      <name val="宋体"/>
      <charset val="134"/>
    </font>
    <font>
      <b/>
      <sz val="20"/>
      <name val="创艺简标宋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color indexed="8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03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7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1" xfId="7" applyNumberFormat="1" applyFont="1" applyBorder="1" applyAlignment="1">
      <alignment horizontal="center" vertical="center" wrapText="1"/>
    </xf>
    <xf numFmtId="0" fontId="3" fillId="0" borderId="2" xfId="7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1" xfId="7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NumberFormat="1" applyBorder="1" applyAlignment="1">
      <alignment horizontal="center" vertical="center" wrapText="1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NumberFormat="1" applyBorder="1" applyAlignment="1" quotePrefix="1">
      <alignment horizontal="center" vertical="center" wrapText="1"/>
    </xf>
    <xf numFmtId="0" fontId="0" fillId="0" borderId="2" xfId="0" applyNumberFormat="1" applyBorder="1" applyAlignment="1" quotePrefix="1">
      <alignment horizontal="center" vertical="center" wrapText="1"/>
    </xf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常规 4" xfId="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2"/>
  <sheetViews>
    <sheetView topLeftCell="A63" workbookViewId="0">
      <selection activeCell="M38" sqref="M38"/>
    </sheetView>
  </sheetViews>
  <sheetFormatPr defaultColWidth="9" defaultRowHeight="27" customHeight="1"/>
  <cols>
    <col min="1" max="1" width="5.5" style="92" customWidth="1"/>
    <col min="2" max="2" width="8.125" style="92" customWidth="1"/>
    <col min="3" max="3" width="5.75" style="92" customWidth="1"/>
    <col min="4" max="4" width="18.875" style="92" customWidth="1"/>
    <col min="5" max="5" width="14.375" style="92" customWidth="1"/>
    <col min="6" max="6" width="9.5" style="92" customWidth="1"/>
    <col min="7" max="7" width="9.875" style="92" customWidth="1"/>
    <col min="8" max="8" width="10" style="93" customWidth="1"/>
    <col min="9" max="9" width="9.375" style="93" customWidth="1"/>
    <col min="10" max="10" width="9.25" style="92" customWidth="1"/>
    <col min="11" max="11" width="9.375" style="92" customWidth="1"/>
    <col min="12" max="12" width="9.125" style="92" customWidth="1"/>
    <col min="13" max="13" width="11.25" style="92" customWidth="1"/>
    <col min="14" max="16384" width="9" style="92"/>
  </cols>
  <sheetData>
    <row r="1" s="99" customFormat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94" t="s">
        <v>1</v>
      </c>
      <c r="B2" s="94" t="s">
        <v>2</v>
      </c>
      <c r="C2" s="94" t="s">
        <v>3</v>
      </c>
      <c r="D2" s="94" t="s">
        <v>4</v>
      </c>
      <c r="E2" s="94" t="s">
        <v>5</v>
      </c>
      <c r="F2" s="94" t="s">
        <v>6</v>
      </c>
      <c r="G2" s="94" t="s">
        <v>7</v>
      </c>
      <c r="H2" s="55" t="s">
        <v>8</v>
      </c>
      <c r="I2" s="70" t="s">
        <v>9</v>
      </c>
      <c r="J2" s="97" t="s">
        <v>10</v>
      </c>
      <c r="K2" s="97" t="s">
        <v>9</v>
      </c>
      <c r="L2" s="98" t="s">
        <v>11</v>
      </c>
      <c r="M2" s="97" t="s">
        <v>12</v>
      </c>
    </row>
    <row r="3" customHeight="1" spans="1:13">
      <c r="A3" s="100">
        <v>1</v>
      </c>
      <c r="B3" s="101" t="s">
        <v>13</v>
      </c>
      <c r="C3" s="101" t="s">
        <v>14</v>
      </c>
      <c r="D3" s="101" t="s">
        <v>15</v>
      </c>
      <c r="E3" s="101" t="s">
        <v>16</v>
      </c>
      <c r="F3" s="101">
        <v>35</v>
      </c>
      <c r="G3" s="101">
        <v>100179</v>
      </c>
      <c r="H3" s="102">
        <v>86.27</v>
      </c>
      <c r="I3" s="14">
        <f t="shared" ref="I3:I66" si="0">H3*0.6</f>
        <v>51.762</v>
      </c>
      <c r="J3" s="16">
        <v>83.2</v>
      </c>
      <c r="K3" s="16">
        <f t="shared" ref="K3:K66" si="1">J3*40%</f>
        <v>33.28</v>
      </c>
      <c r="L3" s="14">
        <f t="shared" ref="L3:L66" si="2">I3+K3</f>
        <v>85.042</v>
      </c>
      <c r="M3" s="16" t="s">
        <v>17</v>
      </c>
    </row>
    <row r="4" customHeight="1" spans="1:13">
      <c r="A4" s="100">
        <v>2</v>
      </c>
      <c r="B4" s="61" t="s">
        <v>18</v>
      </c>
      <c r="C4" s="61" t="s">
        <v>14</v>
      </c>
      <c r="D4" s="61" t="s">
        <v>15</v>
      </c>
      <c r="E4" s="61" t="s">
        <v>16</v>
      </c>
      <c r="F4" s="61">
        <v>35</v>
      </c>
      <c r="G4" s="61">
        <v>100118</v>
      </c>
      <c r="H4" s="16">
        <v>83.24</v>
      </c>
      <c r="I4" s="14">
        <f>H4*0.6</f>
        <v>49.944</v>
      </c>
      <c r="J4" s="16">
        <v>81</v>
      </c>
      <c r="K4" s="16">
        <f>J4*40%</f>
        <v>32.4</v>
      </c>
      <c r="L4" s="14">
        <f>I4+K4</f>
        <v>82.344</v>
      </c>
      <c r="M4" s="16" t="s">
        <v>17</v>
      </c>
    </row>
    <row r="5" customHeight="1" spans="1:13">
      <c r="A5" s="100">
        <v>3</v>
      </c>
      <c r="B5" s="61" t="s">
        <v>19</v>
      </c>
      <c r="C5" s="61" t="s">
        <v>14</v>
      </c>
      <c r="D5" s="61" t="s">
        <v>15</v>
      </c>
      <c r="E5" s="61" t="s">
        <v>16</v>
      </c>
      <c r="F5" s="61">
        <v>35</v>
      </c>
      <c r="G5" s="61">
        <v>100175</v>
      </c>
      <c r="H5" s="16">
        <v>84.95</v>
      </c>
      <c r="I5" s="14">
        <f>H5*0.6</f>
        <v>50.97</v>
      </c>
      <c r="J5" s="16">
        <v>76.6</v>
      </c>
      <c r="K5" s="16">
        <f>J5*40%</f>
        <v>30.64</v>
      </c>
      <c r="L5" s="14">
        <f>I5+K5</f>
        <v>81.61</v>
      </c>
      <c r="M5" s="16" t="s">
        <v>17</v>
      </c>
    </row>
    <row r="6" customHeight="1" spans="1:13">
      <c r="A6" s="100">
        <v>4</v>
      </c>
      <c r="B6" s="61" t="s">
        <v>20</v>
      </c>
      <c r="C6" s="61" t="s">
        <v>14</v>
      </c>
      <c r="D6" s="61" t="s">
        <v>15</v>
      </c>
      <c r="E6" s="61" t="s">
        <v>16</v>
      </c>
      <c r="F6" s="61">
        <v>35</v>
      </c>
      <c r="G6" s="61">
        <v>100140</v>
      </c>
      <c r="H6" s="16">
        <v>83.11</v>
      </c>
      <c r="I6" s="14">
        <f>H6*0.6</f>
        <v>49.866</v>
      </c>
      <c r="J6" s="16">
        <v>78.2</v>
      </c>
      <c r="K6" s="16">
        <f>J6*40%</f>
        <v>31.28</v>
      </c>
      <c r="L6" s="14">
        <f>I6+K6</f>
        <v>81.146</v>
      </c>
      <c r="M6" s="16" t="s">
        <v>17</v>
      </c>
    </row>
    <row r="7" customHeight="1" spans="1:13">
      <c r="A7" s="100">
        <v>5</v>
      </c>
      <c r="B7" s="61" t="s">
        <v>21</v>
      </c>
      <c r="C7" s="61" t="s">
        <v>14</v>
      </c>
      <c r="D7" s="61" t="s">
        <v>15</v>
      </c>
      <c r="E7" s="61" t="s">
        <v>16</v>
      </c>
      <c r="F7" s="61">
        <v>35</v>
      </c>
      <c r="G7" s="61">
        <v>100071</v>
      </c>
      <c r="H7" s="16">
        <v>82.43</v>
      </c>
      <c r="I7" s="14">
        <f>H7*0.6</f>
        <v>49.458</v>
      </c>
      <c r="J7" s="16">
        <v>74.8</v>
      </c>
      <c r="K7" s="16">
        <f>J7*40%</f>
        <v>29.92</v>
      </c>
      <c r="L7" s="14">
        <f>I7+K7</f>
        <v>79.378</v>
      </c>
      <c r="M7" s="16" t="s">
        <v>17</v>
      </c>
    </row>
    <row r="8" customHeight="1" spans="1:13">
      <c r="A8" s="100">
        <v>6</v>
      </c>
      <c r="B8" s="61" t="s">
        <v>22</v>
      </c>
      <c r="C8" s="61" t="s">
        <v>14</v>
      </c>
      <c r="D8" s="61" t="s">
        <v>15</v>
      </c>
      <c r="E8" s="61" t="s">
        <v>16</v>
      </c>
      <c r="F8" s="61">
        <v>35</v>
      </c>
      <c r="G8" s="61">
        <v>100157</v>
      </c>
      <c r="H8" s="16">
        <v>78.09</v>
      </c>
      <c r="I8" s="14">
        <f>H8*0.6</f>
        <v>46.854</v>
      </c>
      <c r="J8" s="16">
        <v>80.8</v>
      </c>
      <c r="K8" s="16">
        <f>J8*40%</f>
        <v>32.32</v>
      </c>
      <c r="L8" s="14">
        <f>I8+K8</f>
        <v>79.174</v>
      </c>
      <c r="M8" s="16" t="s">
        <v>17</v>
      </c>
    </row>
    <row r="9" customHeight="1" spans="1:13">
      <c r="A9" s="100">
        <v>7</v>
      </c>
      <c r="B9" s="61" t="s">
        <v>23</v>
      </c>
      <c r="C9" s="61" t="s">
        <v>14</v>
      </c>
      <c r="D9" s="61" t="s">
        <v>15</v>
      </c>
      <c r="E9" s="61" t="s">
        <v>16</v>
      </c>
      <c r="F9" s="61">
        <v>35</v>
      </c>
      <c r="G9" s="61">
        <v>100213</v>
      </c>
      <c r="H9" s="16">
        <v>69.36</v>
      </c>
      <c r="I9" s="14">
        <f>H9*0.6</f>
        <v>41.616</v>
      </c>
      <c r="J9" s="16">
        <v>88.8</v>
      </c>
      <c r="K9" s="16">
        <f>J9*40%</f>
        <v>35.52</v>
      </c>
      <c r="L9" s="14">
        <f>I9+K9</f>
        <v>77.136</v>
      </c>
      <c r="M9" s="16" t="s">
        <v>17</v>
      </c>
    </row>
    <row r="10" customHeight="1" spans="1:13">
      <c r="A10" s="100">
        <v>8</v>
      </c>
      <c r="B10" s="61" t="s">
        <v>24</v>
      </c>
      <c r="C10" s="61" t="s">
        <v>14</v>
      </c>
      <c r="D10" s="61" t="s">
        <v>15</v>
      </c>
      <c r="E10" s="61" t="s">
        <v>16</v>
      </c>
      <c r="F10" s="61">
        <v>35</v>
      </c>
      <c r="G10" s="61">
        <v>100191</v>
      </c>
      <c r="H10" s="16">
        <v>82.13</v>
      </c>
      <c r="I10" s="14">
        <f>H10*0.6</f>
        <v>49.278</v>
      </c>
      <c r="J10" s="16">
        <v>68.6</v>
      </c>
      <c r="K10" s="16">
        <f>J10*40%</f>
        <v>27.44</v>
      </c>
      <c r="L10" s="14">
        <f>I10+K10</f>
        <v>76.718</v>
      </c>
      <c r="M10" s="16" t="s">
        <v>17</v>
      </c>
    </row>
    <row r="11" customHeight="1" spans="1:13">
      <c r="A11" s="100">
        <v>9</v>
      </c>
      <c r="B11" s="61" t="s">
        <v>25</v>
      </c>
      <c r="C11" s="61" t="s">
        <v>14</v>
      </c>
      <c r="D11" s="61" t="s">
        <v>15</v>
      </c>
      <c r="E11" s="61" t="s">
        <v>16</v>
      </c>
      <c r="F11" s="61">
        <v>35</v>
      </c>
      <c r="G11" s="61">
        <v>100035</v>
      </c>
      <c r="H11" s="16">
        <v>69.86</v>
      </c>
      <c r="I11" s="14">
        <f>H11*0.6</f>
        <v>41.916</v>
      </c>
      <c r="J11" s="16">
        <v>87</v>
      </c>
      <c r="K11" s="16">
        <f>J11*40%</f>
        <v>34.8</v>
      </c>
      <c r="L11" s="14">
        <f>I11+K11</f>
        <v>76.716</v>
      </c>
      <c r="M11" s="16" t="s">
        <v>17</v>
      </c>
    </row>
    <row r="12" customHeight="1" spans="1:13">
      <c r="A12" s="100">
        <v>10</v>
      </c>
      <c r="B12" s="61" t="s">
        <v>26</v>
      </c>
      <c r="C12" s="61" t="s">
        <v>14</v>
      </c>
      <c r="D12" s="61" t="s">
        <v>15</v>
      </c>
      <c r="E12" s="61" t="s">
        <v>16</v>
      </c>
      <c r="F12" s="61">
        <v>35</v>
      </c>
      <c r="G12" s="61">
        <v>100127</v>
      </c>
      <c r="H12" s="16">
        <v>74.17</v>
      </c>
      <c r="I12" s="14">
        <f>H12*0.6</f>
        <v>44.502</v>
      </c>
      <c r="J12" s="16">
        <v>80.4</v>
      </c>
      <c r="K12" s="16">
        <f>J12*40%</f>
        <v>32.16</v>
      </c>
      <c r="L12" s="14">
        <f>I12+K12</f>
        <v>76.662</v>
      </c>
      <c r="M12" s="16" t="s">
        <v>17</v>
      </c>
    </row>
    <row r="13" customHeight="1" spans="1:13">
      <c r="A13" s="100">
        <v>11</v>
      </c>
      <c r="B13" s="61" t="s">
        <v>27</v>
      </c>
      <c r="C13" s="61" t="s">
        <v>14</v>
      </c>
      <c r="D13" s="61" t="s">
        <v>15</v>
      </c>
      <c r="E13" s="61" t="s">
        <v>16</v>
      </c>
      <c r="F13" s="61">
        <v>35</v>
      </c>
      <c r="G13" s="61">
        <v>100025</v>
      </c>
      <c r="H13" s="16">
        <v>76.75</v>
      </c>
      <c r="I13" s="14">
        <f>H13*0.6</f>
        <v>46.05</v>
      </c>
      <c r="J13" s="16">
        <v>76.2</v>
      </c>
      <c r="K13" s="16">
        <f>J13*40%</f>
        <v>30.48</v>
      </c>
      <c r="L13" s="14">
        <f>I13+K13</f>
        <v>76.53</v>
      </c>
      <c r="M13" s="16" t="s">
        <v>17</v>
      </c>
    </row>
    <row r="14" customHeight="1" spans="1:13">
      <c r="A14" s="100">
        <v>12</v>
      </c>
      <c r="B14" s="61" t="s">
        <v>28</v>
      </c>
      <c r="C14" s="61" t="s">
        <v>14</v>
      </c>
      <c r="D14" s="61" t="s">
        <v>15</v>
      </c>
      <c r="E14" s="61" t="s">
        <v>16</v>
      </c>
      <c r="F14" s="61">
        <v>35</v>
      </c>
      <c r="G14" s="61">
        <v>100067</v>
      </c>
      <c r="H14" s="16">
        <v>69.58</v>
      </c>
      <c r="I14" s="14">
        <f>H14*0.6</f>
        <v>41.748</v>
      </c>
      <c r="J14" s="16">
        <v>84.8</v>
      </c>
      <c r="K14" s="16">
        <f>J14*40%</f>
        <v>33.92</v>
      </c>
      <c r="L14" s="14">
        <f>I14+K14</f>
        <v>75.668</v>
      </c>
      <c r="M14" s="16" t="s">
        <v>17</v>
      </c>
    </row>
    <row r="15" customHeight="1" spans="1:13">
      <c r="A15" s="100">
        <v>13</v>
      </c>
      <c r="B15" s="61" t="s">
        <v>29</v>
      </c>
      <c r="C15" s="61" t="s">
        <v>14</v>
      </c>
      <c r="D15" s="61" t="s">
        <v>15</v>
      </c>
      <c r="E15" s="61" t="s">
        <v>16</v>
      </c>
      <c r="F15" s="61">
        <v>35</v>
      </c>
      <c r="G15" s="61">
        <v>100066</v>
      </c>
      <c r="H15" s="16">
        <v>79.54</v>
      </c>
      <c r="I15" s="14">
        <f>H15*0.6</f>
        <v>47.724</v>
      </c>
      <c r="J15" s="16">
        <v>69.4</v>
      </c>
      <c r="K15" s="16">
        <f>J15*40%</f>
        <v>27.76</v>
      </c>
      <c r="L15" s="14">
        <f>I15+K15</f>
        <v>75.484</v>
      </c>
      <c r="M15" s="16" t="s">
        <v>17</v>
      </c>
    </row>
    <row r="16" customHeight="1" spans="1:13">
      <c r="A16" s="100">
        <v>14</v>
      </c>
      <c r="B16" s="61" t="s">
        <v>30</v>
      </c>
      <c r="C16" s="61" t="s">
        <v>14</v>
      </c>
      <c r="D16" s="61" t="s">
        <v>15</v>
      </c>
      <c r="E16" s="61" t="s">
        <v>16</v>
      </c>
      <c r="F16" s="61">
        <v>35</v>
      </c>
      <c r="G16" s="61">
        <v>100234</v>
      </c>
      <c r="H16" s="16">
        <v>74.1</v>
      </c>
      <c r="I16" s="14">
        <f>H16*0.6</f>
        <v>44.46</v>
      </c>
      <c r="J16" s="16">
        <v>76.8</v>
      </c>
      <c r="K16" s="16">
        <f>J16*40%</f>
        <v>30.72</v>
      </c>
      <c r="L16" s="14">
        <f>I16+K16</f>
        <v>75.18</v>
      </c>
      <c r="M16" s="16" t="s">
        <v>17</v>
      </c>
    </row>
    <row r="17" customHeight="1" spans="1:13">
      <c r="A17" s="100">
        <v>15</v>
      </c>
      <c r="B17" s="61" t="s">
        <v>31</v>
      </c>
      <c r="C17" s="61" t="s">
        <v>32</v>
      </c>
      <c r="D17" s="61" t="s">
        <v>15</v>
      </c>
      <c r="E17" s="61" t="s">
        <v>16</v>
      </c>
      <c r="F17" s="61">
        <v>35</v>
      </c>
      <c r="G17" s="61">
        <v>100017</v>
      </c>
      <c r="H17" s="16">
        <v>77.37</v>
      </c>
      <c r="I17" s="14">
        <f>H17*0.6</f>
        <v>46.422</v>
      </c>
      <c r="J17" s="16">
        <v>71.8</v>
      </c>
      <c r="K17" s="16">
        <f>J17*40%</f>
        <v>28.72</v>
      </c>
      <c r="L17" s="14">
        <f>I17+K17</f>
        <v>75.142</v>
      </c>
      <c r="M17" s="16" t="s">
        <v>17</v>
      </c>
    </row>
    <row r="18" customHeight="1" spans="1:13">
      <c r="A18" s="100">
        <v>16</v>
      </c>
      <c r="B18" s="61" t="s">
        <v>33</v>
      </c>
      <c r="C18" s="61" t="s">
        <v>14</v>
      </c>
      <c r="D18" s="61" t="s">
        <v>15</v>
      </c>
      <c r="E18" s="61" t="s">
        <v>16</v>
      </c>
      <c r="F18" s="61">
        <v>35</v>
      </c>
      <c r="G18" s="61">
        <v>100014</v>
      </c>
      <c r="H18" s="16">
        <v>66.96</v>
      </c>
      <c r="I18" s="14">
        <f>H18*0.6</f>
        <v>40.176</v>
      </c>
      <c r="J18" s="16">
        <v>87</v>
      </c>
      <c r="K18" s="16">
        <f>J18*40%</f>
        <v>34.8</v>
      </c>
      <c r="L18" s="14">
        <f>I18+K18</f>
        <v>74.976</v>
      </c>
      <c r="M18" s="16" t="s">
        <v>17</v>
      </c>
    </row>
    <row r="19" customHeight="1" spans="1:13">
      <c r="A19" s="100">
        <v>17</v>
      </c>
      <c r="B19" s="61" t="s">
        <v>34</v>
      </c>
      <c r="C19" s="61" t="s">
        <v>14</v>
      </c>
      <c r="D19" s="61" t="s">
        <v>15</v>
      </c>
      <c r="E19" s="61" t="s">
        <v>16</v>
      </c>
      <c r="F19" s="61">
        <v>35</v>
      </c>
      <c r="G19" s="61">
        <v>100058</v>
      </c>
      <c r="H19" s="16">
        <v>70.24</v>
      </c>
      <c r="I19" s="14">
        <f>H19*0.6</f>
        <v>42.144</v>
      </c>
      <c r="J19" s="16">
        <v>81.6</v>
      </c>
      <c r="K19" s="16">
        <f>J19*40%</f>
        <v>32.64</v>
      </c>
      <c r="L19" s="14">
        <f>I19+K19</f>
        <v>74.784</v>
      </c>
      <c r="M19" s="16" t="s">
        <v>17</v>
      </c>
    </row>
    <row r="20" customHeight="1" spans="1:13">
      <c r="A20" s="100">
        <v>18</v>
      </c>
      <c r="B20" s="61" t="s">
        <v>35</v>
      </c>
      <c r="C20" s="61" t="s">
        <v>14</v>
      </c>
      <c r="D20" s="61" t="s">
        <v>15</v>
      </c>
      <c r="E20" s="61" t="s">
        <v>16</v>
      </c>
      <c r="F20" s="61">
        <v>35</v>
      </c>
      <c r="G20" s="61">
        <v>100070</v>
      </c>
      <c r="H20" s="16">
        <v>78.23</v>
      </c>
      <c r="I20" s="14">
        <f>H20*0.6</f>
        <v>46.938</v>
      </c>
      <c r="J20" s="16">
        <v>69.6</v>
      </c>
      <c r="K20" s="16">
        <f>J20*40%</f>
        <v>27.84</v>
      </c>
      <c r="L20" s="14">
        <f>I20+K20</f>
        <v>74.778</v>
      </c>
      <c r="M20" s="16" t="s">
        <v>17</v>
      </c>
    </row>
    <row r="21" customHeight="1" spans="1:13">
      <c r="A21" s="100">
        <v>19</v>
      </c>
      <c r="B21" s="61" t="s">
        <v>36</v>
      </c>
      <c r="C21" s="61" t="s">
        <v>32</v>
      </c>
      <c r="D21" s="61" t="s">
        <v>15</v>
      </c>
      <c r="E21" s="61" t="s">
        <v>16</v>
      </c>
      <c r="F21" s="61">
        <v>35</v>
      </c>
      <c r="G21" s="61">
        <v>100051</v>
      </c>
      <c r="H21" s="16">
        <v>72.1</v>
      </c>
      <c r="I21" s="14">
        <f>H21*0.6</f>
        <v>43.26</v>
      </c>
      <c r="J21" s="16">
        <v>78.4</v>
      </c>
      <c r="K21" s="16">
        <f>J21*40%</f>
        <v>31.36</v>
      </c>
      <c r="L21" s="14">
        <f>I21+K21</f>
        <v>74.62</v>
      </c>
      <c r="M21" s="16" t="s">
        <v>17</v>
      </c>
    </row>
    <row r="22" customHeight="1" spans="1:13">
      <c r="A22" s="100">
        <v>20</v>
      </c>
      <c r="B22" s="61" t="s">
        <v>37</v>
      </c>
      <c r="C22" s="61" t="s">
        <v>14</v>
      </c>
      <c r="D22" s="61" t="s">
        <v>15</v>
      </c>
      <c r="E22" s="61" t="s">
        <v>16</v>
      </c>
      <c r="F22" s="61">
        <v>35</v>
      </c>
      <c r="G22" s="61">
        <v>100145</v>
      </c>
      <c r="H22" s="16">
        <v>74.82</v>
      </c>
      <c r="I22" s="14">
        <f>H22*0.6</f>
        <v>44.892</v>
      </c>
      <c r="J22" s="16">
        <v>74.2</v>
      </c>
      <c r="K22" s="16">
        <f>J22*40%</f>
        <v>29.68</v>
      </c>
      <c r="L22" s="14">
        <f>I22+K22</f>
        <v>74.572</v>
      </c>
      <c r="M22" s="16" t="s">
        <v>17</v>
      </c>
    </row>
    <row r="23" customHeight="1" spans="1:13">
      <c r="A23" s="100">
        <v>21</v>
      </c>
      <c r="B23" s="61" t="s">
        <v>38</v>
      </c>
      <c r="C23" s="61" t="s">
        <v>32</v>
      </c>
      <c r="D23" s="61" t="s">
        <v>15</v>
      </c>
      <c r="E23" s="61" t="s">
        <v>16</v>
      </c>
      <c r="F23" s="61">
        <v>35</v>
      </c>
      <c r="G23" s="61">
        <v>100205</v>
      </c>
      <c r="H23" s="16">
        <v>68.13</v>
      </c>
      <c r="I23" s="14">
        <f>H23*0.6</f>
        <v>40.878</v>
      </c>
      <c r="J23" s="16">
        <v>84.2</v>
      </c>
      <c r="K23" s="16">
        <f>J23*40%</f>
        <v>33.68</v>
      </c>
      <c r="L23" s="14">
        <f>I23+K23</f>
        <v>74.558</v>
      </c>
      <c r="M23" s="16" t="s">
        <v>17</v>
      </c>
    </row>
    <row r="24" customHeight="1" spans="1:13">
      <c r="A24" s="100">
        <v>22</v>
      </c>
      <c r="B24" s="61" t="s">
        <v>39</v>
      </c>
      <c r="C24" s="61" t="s">
        <v>32</v>
      </c>
      <c r="D24" s="61" t="s">
        <v>15</v>
      </c>
      <c r="E24" s="61" t="s">
        <v>16</v>
      </c>
      <c r="F24" s="61">
        <v>35</v>
      </c>
      <c r="G24" s="61">
        <v>100167</v>
      </c>
      <c r="H24" s="16">
        <v>66.91</v>
      </c>
      <c r="I24" s="14">
        <f>H24*0.6</f>
        <v>40.146</v>
      </c>
      <c r="J24" s="16">
        <v>85.8</v>
      </c>
      <c r="K24" s="16">
        <f>J24*40%</f>
        <v>34.32</v>
      </c>
      <c r="L24" s="14">
        <f>I24+K24</f>
        <v>74.466</v>
      </c>
      <c r="M24" s="16" t="s">
        <v>17</v>
      </c>
    </row>
    <row r="25" customHeight="1" spans="1:13">
      <c r="A25" s="100">
        <v>23</v>
      </c>
      <c r="B25" s="61" t="s">
        <v>40</v>
      </c>
      <c r="C25" s="61" t="s">
        <v>14</v>
      </c>
      <c r="D25" s="61" t="s">
        <v>15</v>
      </c>
      <c r="E25" s="61" t="s">
        <v>16</v>
      </c>
      <c r="F25" s="61">
        <v>35</v>
      </c>
      <c r="G25" s="61">
        <v>100093</v>
      </c>
      <c r="H25" s="16">
        <v>69.55</v>
      </c>
      <c r="I25" s="14">
        <f>H25*0.6</f>
        <v>41.73</v>
      </c>
      <c r="J25" s="16">
        <v>81.6</v>
      </c>
      <c r="K25" s="16">
        <f>J25*40%</f>
        <v>32.64</v>
      </c>
      <c r="L25" s="14">
        <f>I25+K25</f>
        <v>74.37</v>
      </c>
      <c r="M25" s="16" t="s">
        <v>17</v>
      </c>
    </row>
    <row r="26" customHeight="1" spans="1:13">
      <c r="A26" s="100">
        <v>24</v>
      </c>
      <c r="B26" s="61" t="s">
        <v>41</v>
      </c>
      <c r="C26" s="61" t="s">
        <v>32</v>
      </c>
      <c r="D26" s="61" t="s">
        <v>15</v>
      </c>
      <c r="E26" s="61" t="s">
        <v>16</v>
      </c>
      <c r="F26" s="61">
        <v>35</v>
      </c>
      <c r="G26" s="61">
        <v>100109</v>
      </c>
      <c r="H26" s="16">
        <v>70.16</v>
      </c>
      <c r="I26" s="14">
        <f>H26*0.6</f>
        <v>42.096</v>
      </c>
      <c r="J26" s="16">
        <v>80.6</v>
      </c>
      <c r="K26" s="16">
        <f>J26*40%</f>
        <v>32.24</v>
      </c>
      <c r="L26" s="14">
        <f>I26+K26</f>
        <v>74.336</v>
      </c>
      <c r="M26" s="16" t="s">
        <v>17</v>
      </c>
    </row>
    <row r="27" customHeight="1" spans="1:13">
      <c r="A27" s="100">
        <v>25</v>
      </c>
      <c r="B27" s="61" t="s">
        <v>42</v>
      </c>
      <c r="C27" s="61" t="s">
        <v>32</v>
      </c>
      <c r="D27" s="61" t="s">
        <v>15</v>
      </c>
      <c r="E27" s="61" t="s">
        <v>16</v>
      </c>
      <c r="F27" s="61">
        <v>35</v>
      </c>
      <c r="G27" s="61">
        <v>100012</v>
      </c>
      <c r="H27" s="16">
        <v>71.44</v>
      </c>
      <c r="I27" s="14">
        <f>H27*0.6</f>
        <v>42.864</v>
      </c>
      <c r="J27" s="16">
        <v>78.4</v>
      </c>
      <c r="K27" s="16">
        <f>J27*40%</f>
        <v>31.36</v>
      </c>
      <c r="L27" s="14">
        <f>I27+K27</f>
        <v>74.224</v>
      </c>
      <c r="M27" s="16" t="s">
        <v>17</v>
      </c>
    </row>
    <row r="28" customHeight="1" spans="1:13">
      <c r="A28" s="100">
        <v>26</v>
      </c>
      <c r="B28" s="61" t="s">
        <v>43</v>
      </c>
      <c r="C28" s="61" t="s">
        <v>14</v>
      </c>
      <c r="D28" s="61" t="s">
        <v>15</v>
      </c>
      <c r="E28" s="61" t="s">
        <v>16</v>
      </c>
      <c r="F28" s="61">
        <v>35</v>
      </c>
      <c r="G28" s="61">
        <v>100136</v>
      </c>
      <c r="H28" s="16">
        <v>67.37</v>
      </c>
      <c r="I28" s="14">
        <f>H28*0.6</f>
        <v>40.422</v>
      </c>
      <c r="J28" s="16">
        <v>84.4</v>
      </c>
      <c r="K28" s="16">
        <f>J28*40%</f>
        <v>33.76</v>
      </c>
      <c r="L28" s="14">
        <f>I28+K28</f>
        <v>74.182</v>
      </c>
      <c r="M28" s="16" t="s">
        <v>17</v>
      </c>
    </row>
    <row r="29" customHeight="1" spans="1:13">
      <c r="A29" s="100">
        <v>27</v>
      </c>
      <c r="B29" s="61" t="s">
        <v>44</v>
      </c>
      <c r="C29" s="61" t="s">
        <v>14</v>
      </c>
      <c r="D29" s="61" t="s">
        <v>15</v>
      </c>
      <c r="E29" s="61" t="s">
        <v>16</v>
      </c>
      <c r="F29" s="61">
        <v>35</v>
      </c>
      <c r="G29" s="61">
        <v>100080</v>
      </c>
      <c r="H29" s="16">
        <v>65.84</v>
      </c>
      <c r="I29" s="14">
        <f>H29*0.6</f>
        <v>39.504</v>
      </c>
      <c r="J29" s="16">
        <v>86.4</v>
      </c>
      <c r="K29" s="16">
        <f>J29*40%</f>
        <v>34.56</v>
      </c>
      <c r="L29" s="14">
        <f>I29+K29</f>
        <v>74.064</v>
      </c>
      <c r="M29" s="16" t="s">
        <v>17</v>
      </c>
    </row>
    <row r="30" customHeight="1" spans="1:13">
      <c r="A30" s="100">
        <v>28</v>
      </c>
      <c r="B30" s="61" t="s">
        <v>45</v>
      </c>
      <c r="C30" s="61" t="s">
        <v>14</v>
      </c>
      <c r="D30" s="61" t="s">
        <v>15</v>
      </c>
      <c r="E30" s="61" t="s">
        <v>16</v>
      </c>
      <c r="F30" s="61">
        <v>35</v>
      </c>
      <c r="G30" s="61">
        <v>100039</v>
      </c>
      <c r="H30" s="16">
        <v>72.74</v>
      </c>
      <c r="I30" s="14">
        <f>H30*0.6</f>
        <v>43.644</v>
      </c>
      <c r="J30" s="16">
        <v>75.4</v>
      </c>
      <c r="K30" s="16">
        <f>J30*40%</f>
        <v>30.16</v>
      </c>
      <c r="L30" s="14">
        <f>I30+K30</f>
        <v>73.804</v>
      </c>
      <c r="M30" s="16" t="s">
        <v>17</v>
      </c>
    </row>
    <row r="31" customHeight="1" spans="1:13">
      <c r="A31" s="100">
        <v>29</v>
      </c>
      <c r="B31" s="61" t="s">
        <v>46</v>
      </c>
      <c r="C31" s="61" t="s">
        <v>14</v>
      </c>
      <c r="D31" s="61" t="s">
        <v>15</v>
      </c>
      <c r="E31" s="61" t="s">
        <v>16</v>
      </c>
      <c r="F31" s="61">
        <v>35</v>
      </c>
      <c r="G31" s="61">
        <v>100183</v>
      </c>
      <c r="H31" s="16">
        <v>69.61</v>
      </c>
      <c r="I31" s="14">
        <f>H31*0.6</f>
        <v>41.766</v>
      </c>
      <c r="J31" s="16">
        <v>79.8</v>
      </c>
      <c r="K31" s="16">
        <f>J31*40%</f>
        <v>31.92</v>
      </c>
      <c r="L31" s="14">
        <f>I31+K31</f>
        <v>73.686</v>
      </c>
      <c r="M31" s="16" t="s">
        <v>17</v>
      </c>
    </row>
    <row r="32" customHeight="1" spans="1:13">
      <c r="A32" s="100">
        <v>30</v>
      </c>
      <c r="B32" s="61" t="s">
        <v>47</v>
      </c>
      <c r="C32" s="61" t="s">
        <v>14</v>
      </c>
      <c r="D32" s="61" t="s">
        <v>15</v>
      </c>
      <c r="E32" s="61" t="s">
        <v>16</v>
      </c>
      <c r="F32" s="61">
        <v>35</v>
      </c>
      <c r="G32" s="61">
        <v>100209</v>
      </c>
      <c r="H32" s="16">
        <v>71.89</v>
      </c>
      <c r="I32" s="14">
        <f>H32*0.6</f>
        <v>43.134</v>
      </c>
      <c r="J32" s="16">
        <v>76</v>
      </c>
      <c r="K32" s="16">
        <f>J32*40%</f>
        <v>30.4</v>
      </c>
      <c r="L32" s="14">
        <f>I32+K32</f>
        <v>73.534</v>
      </c>
      <c r="M32" s="16" t="s">
        <v>17</v>
      </c>
    </row>
    <row r="33" customHeight="1" spans="1:13">
      <c r="A33" s="100">
        <v>31</v>
      </c>
      <c r="B33" s="61" t="s">
        <v>48</v>
      </c>
      <c r="C33" s="61" t="s">
        <v>14</v>
      </c>
      <c r="D33" s="61" t="s">
        <v>15</v>
      </c>
      <c r="E33" s="61" t="s">
        <v>16</v>
      </c>
      <c r="F33" s="61">
        <v>35</v>
      </c>
      <c r="G33" s="61">
        <v>100110</v>
      </c>
      <c r="H33" s="16">
        <v>74.32</v>
      </c>
      <c r="I33" s="14">
        <f>H33*0.6</f>
        <v>44.592</v>
      </c>
      <c r="J33" s="16">
        <v>72</v>
      </c>
      <c r="K33" s="16">
        <f>J33*40%</f>
        <v>28.8</v>
      </c>
      <c r="L33" s="14">
        <f>I33+K33</f>
        <v>73.392</v>
      </c>
      <c r="M33" s="16" t="s">
        <v>17</v>
      </c>
    </row>
    <row r="34" customHeight="1" spans="1:13">
      <c r="A34" s="100">
        <v>32</v>
      </c>
      <c r="B34" s="61" t="s">
        <v>49</v>
      </c>
      <c r="C34" s="61" t="s">
        <v>14</v>
      </c>
      <c r="D34" s="61" t="s">
        <v>15</v>
      </c>
      <c r="E34" s="61" t="s">
        <v>16</v>
      </c>
      <c r="F34" s="61">
        <v>35</v>
      </c>
      <c r="G34" s="61">
        <v>100085</v>
      </c>
      <c r="H34" s="16">
        <v>71.56</v>
      </c>
      <c r="I34" s="14">
        <f>H34*0.6</f>
        <v>42.936</v>
      </c>
      <c r="J34" s="16">
        <v>75.8</v>
      </c>
      <c r="K34" s="16">
        <f>J34*40%</f>
        <v>30.32</v>
      </c>
      <c r="L34" s="14">
        <f>I34+K34</f>
        <v>73.256</v>
      </c>
      <c r="M34" s="16" t="s">
        <v>17</v>
      </c>
    </row>
    <row r="35" customHeight="1" spans="1:13">
      <c r="A35" s="100">
        <v>33</v>
      </c>
      <c r="B35" s="61" t="s">
        <v>50</v>
      </c>
      <c r="C35" s="61" t="s">
        <v>14</v>
      </c>
      <c r="D35" s="61" t="s">
        <v>15</v>
      </c>
      <c r="E35" s="61" t="s">
        <v>16</v>
      </c>
      <c r="F35" s="61">
        <v>35</v>
      </c>
      <c r="G35" s="61">
        <v>100047</v>
      </c>
      <c r="H35" s="16">
        <v>70.03</v>
      </c>
      <c r="I35" s="14">
        <f>H35*0.6</f>
        <v>42.018</v>
      </c>
      <c r="J35" s="16">
        <v>77.6</v>
      </c>
      <c r="K35" s="16">
        <f>J35*40%</f>
        <v>31.04</v>
      </c>
      <c r="L35" s="14">
        <f>I35+K35</f>
        <v>73.058</v>
      </c>
      <c r="M35" s="16" t="s">
        <v>17</v>
      </c>
    </row>
    <row r="36" customHeight="1" spans="1:13">
      <c r="A36" s="100">
        <v>34</v>
      </c>
      <c r="B36" s="61" t="s">
        <v>51</v>
      </c>
      <c r="C36" s="61" t="s">
        <v>32</v>
      </c>
      <c r="D36" s="61" t="s">
        <v>15</v>
      </c>
      <c r="E36" s="61" t="s">
        <v>16</v>
      </c>
      <c r="F36" s="61">
        <v>35</v>
      </c>
      <c r="G36" s="61">
        <v>100200</v>
      </c>
      <c r="H36" s="16">
        <v>68.88</v>
      </c>
      <c r="I36" s="14">
        <f>H36*0.6</f>
        <v>41.328</v>
      </c>
      <c r="J36" s="16">
        <v>78.6</v>
      </c>
      <c r="K36" s="16">
        <f>J36*40%</f>
        <v>31.44</v>
      </c>
      <c r="L36" s="14">
        <f>I36+K36</f>
        <v>72.768</v>
      </c>
      <c r="M36" s="16" t="s">
        <v>17</v>
      </c>
    </row>
    <row r="37" customHeight="1" spans="1:13">
      <c r="A37" s="100">
        <v>35</v>
      </c>
      <c r="B37" s="61" t="s">
        <v>52</v>
      </c>
      <c r="C37" s="61" t="s">
        <v>14</v>
      </c>
      <c r="D37" s="61" t="s">
        <v>15</v>
      </c>
      <c r="E37" s="61" t="s">
        <v>16</v>
      </c>
      <c r="F37" s="61">
        <v>35</v>
      </c>
      <c r="G37" s="61">
        <v>100090</v>
      </c>
      <c r="H37" s="16">
        <v>68.56</v>
      </c>
      <c r="I37" s="14">
        <f>H37*0.6</f>
        <v>41.136</v>
      </c>
      <c r="J37" s="16">
        <v>79</v>
      </c>
      <c r="K37" s="16">
        <f>J37*40%</f>
        <v>31.6</v>
      </c>
      <c r="L37" s="14">
        <f>I37+K37</f>
        <v>72.736</v>
      </c>
      <c r="M37" s="16" t="s">
        <v>17</v>
      </c>
    </row>
    <row r="38" customHeight="1" spans="1:13">
      <c r="A38" s="100">
        <v>36</v>
      </c>
      <c r="B38" s="61" t="s">
        <v>53</v>
      </c>
      <c r="C38" s="61" t="s">
        <v>14</v>
      </c>
      <c r="D38" s="61" t="s">
        <v>15</v>
      </c>
      <c r="E38" s="61" t="s">
        <v>16</v>
      </c>
      <c r="F38" s="61">
        <v>35</v>
      </c>
      <c r="G38" s="61">
        <v>100158</v>
      </c>
      <c r="H38" s="16">
        <v>70.34</v>
      </c>
      <c r="I38" s="14">
        <f>H38*0.6</f>
        <v>42.204</v>
      </c>
      <c r="J38" s="16">
        <v>76.2</v>
      </c>
      <c r="K38" s="16">
        <f>J38*40%</f>
        <v>30.48</v>
      </c>
      <c r="L38" s="14">
        <f>I38+K38</f>
        <v>72.684</v>
      </c>
      <c r="M38" s="16"/>
    </row>
    <row r="39" customHeight="1" spans="1:13">
      <c r="A39" s="100">
        <v>37</v>
      </c>
      <c r="B39" s="61" t="s">
        <v>54</v>
      </c>
      <c r="C39" s="61" t="s">
        <v>14</v>
      </c>
      <c r="D39" s="61" t="s">
        <v>15</v>
      </c>
      <c r="E39" s="61" t="s">
        <v>16</v>
      </c>
      <c r="F39" s="61">
        <v>35</v>
      </c>
      <c r="G39" s="61">
        <v>100161</v>
      </c>
      <c r="H39" s="16">
        <v>74.33</v>
      </c>
      <c r="I39" s="14">
        <f>H39*0.6</f>
        <v>44.598</v>
      </c>
      <c r="J39" s="16">
        <v>70</v>
      </c>
      <c r="K39" s="16">
        <f>J39*40%</f>
        <v>28</v>
      </c>
      <c r="L39" s="14">
        <f>I39+K39</f>
        <v>72.598</v>
      </c>
      <c r="M39" s="16"/>
    </row>
    <row r="40" customHeight="1" spans="1:13">
      <c r="A40" s="100">
        <v>38</v>
      </c>
      <c r="B40" s="61" t="s">
        <v>55</v>
      </c>
      <c r="C40" s="61" t="s">
        <v>14</v>
      </c>
      <c r="D40" s="61" t="s">
        <v>15</v>
      </c>
      <c r="E40" s="61" t="s">
        <v>16</v>
      </c>
      <c r="F40" s="61">
        <v>35</v>
      </c>
      <c r="G40" s="61">
        <v>100230</v>
      </c>
      <c r="H40" s="16">
        <v>64.97</v>
      </c>
      <c r="I40" s="14">
        <f>H40*0.6</f>
        <v>38.982</v>
      </c>
      <c r="J40" s="16">
        <v>84</v>
      </c>
      <c r="K40" s="16">
        <f>J40*40%</f>
        <v>33.6</v>
      </c>
      <c r="L40" s="14">
        <f>I40+K40</f>
        <v>72.582</v>
      </c>
      <c r="M40" s="16"/>
    </row>
    <row r="41" customHeight="1" spans="1:13">
      <c r="A41" s="100">
        <v>39</v>
      </c>
      <c r="B41" s="61" t="s">
        <v>56</v>
      </c>
      <c r="C41" s="61" t="s">
        <v>14</v>
      </c>
      <c r="D41" s="61" t="s">
        <v>15</v>
      </c>
      <c r="E41" s="61" t="s">
        <v>16</v>
      </c>
      <c r="F41" s="61">
        <v>35</v>
      </c>
      <c r="G41" s="61">
        <v>100199</v>
      </c>
      <c r="H41" s="16">
        <v>71.99</v>
      </c>
      <c r="I41" s="14">
        <f>H41*0.6</f>
        <v>43.194</v>
      </c>
      <c r="J41" s="16">
        <v>73</v>
      </c>
      <c r="K41" s="16">
        <f>J41*40%</f>
        <v>29.2</v>
      </c>
      <c r="L41" s="14">
        <f>I41+K41</f>
        <v>72.394</v>
      </c>
      <c r="M41" s="16"/>
    </row>
    <row r="42" customHeight="1" spans="1:13">
      <c r="A42" s="100">
        <v>40</v>
      </c>
      <c r="B42" s="61" t="s">
        <v>57</v>
      </c>
      <c r="C42" s="61" t="s">
        <v>14</v>
      </c>
      <c r="D42" s="61" t="s">
        <v>15</v>
      </c>
      <c r="E42" s="61" t="s">
        <v>16</v>
      </c>
      <c r="F42" s="61">
        <v>35</v>
      </c>
      <c r="G42" s="61">
        <v>100170</v>
      </c>
      <c r="H42" s="16">
        <v>70.01</v>
      </c>
      <c r="I42" s="14">
        <f>H42*0.6</f>
        <v>42.006</v>
      </c>
      <c r="J42" s="16">
        <v>75.4</v>
      </c>
      <c r="K42" s="16">
        <f>J42*40%</f>
        <v>30.16</v>
      </c>
      <c r="L42" s="14">
        <f>I42+K42</f>
        <v>72.166</v>
      </c>
      <c r="M42" s="16"/>
    </row>
    <row r="43" customHeight="1" spans="1:13">
      <c r="A43" s="100">
        <v>41</v>
      </c>
      <c r="B43" s="61" t="s">
        <v>58</v>
      </c>
      <c r="C43" s="61" t="s">
        <v>14</v>
      </c>
      <c r="D43" s="61" t="s">
        <v>15</v>
      </c>
      <c r="E43" s="61" t="s">
        <v>16</v>
      </c>
      <c r="F43" s="61">
        <v>35</v>
      </c>
      <c r="G43" s="61">
        <v>100077</v>
      </c>
      <c r="H43" s="16">
        <v>71.92</v>
      </c>
      <c r="I43" s="14">
        <f>H43*0.6</f>
        <v>43.152</v>
      </c>
      <c r="J43" s="16">
        <v>72</v>
      </c>
      <c r="K43" s="16">
        <f>J43*40%</f>
        <v>28.8</v>
      </c>
      <c r="L43" s="14">
        <f>I43+K43</f>
        <v>71.952</v>
      </c>
      <c r="M43" s="16"/>
    </row>
    <row r="44" customHeight="1" spans="1:13">
      <c r="A44" s="100">
        <v>42</v>
      </c>
      <c r="B44" s="61" t="s">
        <v>59</v>
      </c>
      <c r="C44" s="61" t="s">
        <v>14</v>
      </c>
      <c r="D44" s="61" t="s">
        <v>15</v>
      </c>
      <c r="E44" s="61" t="s">
        <v>16</v>
      </c>
      <c r="F44" s="61">
        <v>35</v>
      </c>
      <c r="G44" s="61">
        <v>100204</v>
      </c>
      <c r="H44" s="16">
        <v>73.73</v>
      </c>
      <c r="I44" s="14">
        <f>H44*0.6</f>
        <v>44.238</v>
      </c>
      <c r="J44" s="16">
        <v>68.6</v>
      </c>
      <c r="K44" s="16">
        <f>J44*40%</f>
        <v>27.44</v>
      </c>
      <c r="L44" s="14">
        <f>I44+K44</f>
        <v>71.678</v>
      </c>
      <c r="M44" s="16"/>
    </row>
    <row r="45" customHeight="1" spans="1:13">
      <c r="A45" s="100">
        <v>43</v>
      </c>
      <c r="B45" s="61" t="s">
        <v>60</v>
      </c>
      <c r="C45" s="61" t="s">
        <v>32</v>
      </c>
      <c r="D45" s="61" t="s">
        <v>15</v>
      </c>
      <c r="E45" s="61" t="s">
        <v>16</v>
      </c>
      <c r="F45" s="61">
        <v>35</v>
      </c>
      <c r="G45" s="61">
        <v>100099</v>
      </c>
      <c r="H45" s="16">
        <v>64.92</v>
      </c>
      <c r="I45" s="14">
        <f>H45*0.6</f>
        <v>38.952</v>
      </c>
      <c r="J45" s="16">
        <v>81.6</v>
      </c>
      <c r="K45" s="16">
        <f>J45*40%</f>
        <v>32.64</v>
      </c>
      <c r="L45" s="14">
        <f>I45+K45</f>
        <v>71.592</v>
      </c>
      <c r="M45" s="16"/>
    </row>
    <row r="46" customHeight="1" spans="1:13">
      <c r="A46" s="100">
        <v>44</v>
      </c>
      <c r="B46" s="61" t="s">
        <v>61</v>
      </c>
      <c r="C46" s="61" t="s">
        <v>14</v>
      </c>
      <c r="D46" s="61" t="s">
        <v>15</v>
      </c>
      <c r="E46" s="61" t="s">
        <v>16</v>
      </c>
      <c r="F46" s="61">
        <v>35</v>
      </c>
      <c r="G46" s="61">
        <v>100124</v>
      </c>
      <c r="H46" s="16">
        <v>75.16</v>
      </c>
      <c r="I46" s="14">
        <f>H46*0.6</f>
        <v>45.096</v>
      </c>
      <c r="J46" s="16">
        <v>66.2</v>
      </c>
      <c r="K46" s="16">
        <f>J46*40%</f>
        <v>26.48</v>
      </c>
      <c r="L46" s="14">
        <f>I46+K46</f>
        <v>71.576</v>
      </c>
      <c r="M46" s="16"/>
    </row>
    <row r="47" customHeight="1" spans="1:13">
      <c r="A47" s="100">
        <v>45</v>
      </c>
      <c r="B47" s="61" t="s">
        <v>62</v>
      </c>
      <c r="C47" s="61" t="s">
        <v>14</v>
      </c>
      <c r="D47" s="61" t="s">
        <v>15</v>
      </c>
      <c r="E47" s="61" t="s">
        <v>16</v>
      </c>
      <c r="F47" s="61">
        <v>35</v>
      </c>
      <c r="G47" s="61">
        <v>100231</v>
      </c>
      <c r="H47" s="16">
        <v>65.17</v>
      </c>
      <c r="I47" s="14">
        <f>H47*0.6</f>
        <v>39.102</v>
      </c>
      <c r="J47" s="16">
        <v>80.8</v>
      </c>
      <c r="K47" s="16">
        <f>J47*40%</f>
        <v>32.32</v>
      </c>
      <c r="L47" s="14">
        <f>I47+K47</f>
        <v>71.422</v>
      </c>
      <c r="M47" s="16"/>
    </row>
    <row r="48" customHeight="1" spans="1:13">
      <c r="A48" s="100">
        <v>46</v>
      </c>
      <c r="B48" s="61" t="s">
        <v>63</v>
      </c>
      <c r="C48" s="61" t="s">
        <v>14</v>
      </c>
      <c r="D48" s="61" t="s">
        <v>15</v>
      </c>
      <c r="E48" s="61" t="s">
        <v>16</v>
      </c>
      <c r="F48" s="61">
        <v>35</v>
      </c>
      <c r="G48" s="61">
        <v>100193</v>
      </c>
      <c r="H48" s="16">
        <v>74.39</v>
      </c>
      <c r="I48" s="14">
        <f>H48*0.6</f>
        <v>44.634</v>
      </c>
      <c r="J48" s="16">
        <v>66.8</v>
      </c>
      <c r="K48" s="16">
        <f>J48*40%</f>
        <v>26.72</v>
      </c>
      <c r="L48" s="14">
        <f>I48+K48</f>
        <v>71.354</v>
      </c>
      <c r="M48" s="16"/>
    </row>
    <row r="49" customHeight="1" spans="1:13">
      <c r="A49" s="100">
        <v>47</v>
      </c>
      <c r="B49" s="61" t="s">
        <v>64</v>
      </c>
      <c r="C49" s="61" t="s">
        <v>14</v>
      </c>
      <c r="D49" s="61" t="s">
        <v>15</v>
      </c>
      <c r="E49" s="61" t="s">
        <v>16</v>
      </c>
      <c r="F49" s="61">
        <v>35</v>
      </c>
      <c r="G49" s="61">
        <v>100176</v>
      </c>
      <c r="H49" s="16">
        <v>66.31</v>
      </c>
      <c r="I49" s="14">
        <f>H49*0.6</f>
        <v>39.786</v>
      </c>
      <c r="J49" s="16">
        <v>78.2</v>
      </c>
      <c r="K49" s="16">
        <f>J49*40%</f>
        <v>31.28</v>
      </c>
      <c r="L49" s="14">
        <f>I49+K49</f>
        <v>71.066</v>
      </c>
      <c r="M49" s="16"/>
    </row>
    <row r="50" customHeight="1" spans="1:13">
      <c r="A50" s="100">
        <v>48</v>
      </c>
      <c r="B50" s="61" t="s">
        <v>65</v>
      </c>
      <c r="C50" s="61" t="s">
        <v>14</v>
      </c>
      <c r="D50" s="61" t="s">
        <v>15</v>
      </c>
      <c r="E50" s="61" t="s">
        <v>16</v>
      </c>
      <c r="F50" s="61">
        <v>35</v>
      </c>
      <c r="G50" s="61">
        <v>100056</v>
      </c>
      <c r="H50" s="16">
        <v>74.62</v>
      </c>
      <c r="I50" s="14">
        <f>H50*0.6</f>
        <v>44.772</v>
      </c>
      <c r="J50" s="16">
        <v>65.4</v>
      </c>
      <c r="K50" s="16">
        <f>J50*40%</f>
        <v>26.16</v>
      </c>
      <c r="L50" s="14">
        <f>I50+K50</f>
        <v>70.932</v>
      </c>
      <c r="M50" s="16"/>
    </row>
    <row r="51" customHeight="1" spans="1:13">
      <c r="A51" s="100">
        <v>49</v>
      </c>
      <c r="B51" s="61" t="s">
        <v>66</v>
      </c>
      <c r="C51" s="61" t="s">
        <v>32</v>
      </c>
      <c r="D51" s="61" t="s">
        <v>15</v>
      </c>
      <c r="E51" s="61" t="s">
        <v>16</v>
      </c>
      <c r="F51" s="61">
        <v>35</v>
      </c>
      <c r="G51" s="61">
        <v>100013</v>
      </c>
      <c r="H51" s="16">
        <v>65.61</v>
      </c>
      <c r="I51" s="14">
        <f>H51*0.6</f>
        <v>39.366</v>
      </c>
      <c r="J51" s="16">
        <v>78.4</v>
      </c>
      <c r="K51" s="16">
        <f>J51*40%</f>
        <v>31.36</v>
      </c>
      <c r="L51" s="14">
        <f>I51+K51</f>
        <v>70.726</v>
      </c>
      <c r="M51" s="16"/>
    </row>
    <row r="52" customHeight="1" spans="1:13">
      <c r="A52" s="100">
        <v>50</v>
      </c>
      <c r="B52" s="61" t="s">
        <v>67</v>
      </c>
      <c r="C52" s="61" t="s">
        <v>32</v>
      </c>
      <c r="D52" s="61" t="s">
        <v>15</v>
      </c>
      <c r="E52" s="61" t="s">
        <v>16</v>
      </c>
      <c r="F52" s="61">
        <v>35</v>
      </c>
      <c r="G52" s="61">
        <v>100052</v>
      </c>
      <c r="H52" s="16">
        <v>67.45</v>
      </c>
      <c r="I52" s="14">
        <f>H52*0.6</f>
        <v>40.47</v>
      </c>
      <c r="J52" s="16">
        <v>75.2</v>
      </c>
      <c r="K52" s="16">
        <f>J52*40%</f>
        <v>30.08</v>
      </c>
      <c r="L52" s="14">
        <f>I52+K52</f>
        <v>70.55</v>
      </c>
      <c r="M52" s="16"/>
    </row>
    <row r="53" customHeight="1" spans="1:13">
      <c r="A53" s="100">
        <v>51</v>
      </c>
      <c r="B53" s="61" t="s">
        <v>68</v>
      </c>
      <c r="C53" s="61" t="s">
        <v>14</v>
      </c>
      <c r="D53" s="61" t="s">
        <v>15</v>
      </c>
      <c r="E53" s="61" t="s">
        <v>16</v>
      </c>
      <c r="F53" s="61">
        <v>35</v>
      </c>
      <c r="G53" s="61">
        <v>100055</v>
      </c>
      <c r="H53" s="16">
        <v>70.93</v>
      </c>
      <c r="I53" s="14">
        <f>H53*0.6</f>
        <v>42.558</v>
      </c>
      <c r="J53" s="16">
        <v>69.6</v>
      </c>
      <c r="K53" s="16">
        <f>J53*40%</f>
        <v>27.84</v>
      </c>
      <c r="L53" s="14">
        <f>I53+K53</f>
        <v>70.398</v>
      </c>
      <c r="M53" s="16"/>
    </row>
    <row r="54" customHeight="1" spans="1:13">
      <c r="A54" s="100">
        <v>52</v>
      </c>
      <c r="B54" s="61" t="s">
        <v>69</v>
      </c>
      <c r="C54" s="61" t="s">
        <v>32</v>
      </c>
      <c r="D54" s="61" t="s">
        <v>15</v>
      </c>
      <c r="E54" s="61" t="s">
        <v>16</v>
      </c>
      <c r="F54" s="61">
        <v>35</v>
      </c>
      <c r="G54" s="61">
        <v>100010</v>
      </c>
      <c r="H54" s="16">
        <v>72.31</v>
      </c>
      <c r="I54" s="14">
        <f>H54*0.6</f>
        <v>43.386</v>
      </c>
      <c r="J54" s="16">
        <v>66.8</v>
      </c>
      <c r="K54" s="16">
        <f>J54*40%</f>
        <v>26.72</v>
      </c>
      <c r="L54" s="14">
        <f>I54+K54</f>
        <v>70.106</v>
      </c>
      <c r="M54" s="16"/>
    </row>
    <row r="55" customHeight="1" spans="1:13">
      <c r="A55" s="100">
        <v>53</v>
      </c>
      <c r="B55" s="61" t="s">
        <v>70</v>
      </c>
      <c r="C55" s="61" t="s">
        <v>14</v>
      </c>
      <c r="D55" s="61" t="s">
        <v>15</v>
      </c>
      <c r="E55" s="61" t="s">
        <v>16</v>
      </c>
      <c r="F55" s="61">
        <v>35</v>
      </c>
      <c r="G55" s="61">
        <v>100046</v>
      </c>
      <c r="H55" s="16">
        <v>76.16</v>
      </c>
      <c r="I55" s="14">
        <f>H55*0.6</f>
        <v>45.696</v>
      </c>
      <c r="J55" s="16">
        <v>61</v>
      </c>
      <c r="K55" s="16">
        <f>J55*40%</f>
        <v>24.4</v>
      </c>
      <c r="L55" s="14">
        <f>I55+K55</f>
        <v>70.096</v>
      </c>
      <c r="M55" s="16"/>
    </row>
    <row r="56" customHeight="1" spans="1:13">
      <c r="A56" s="100">
        <v>54</v>
      </c>
      <c r="B56" s="61" t="s">
        <v>71</v>
      </c>
      <c r="C56" s="61" t="s">
        <v>14</v>
      </c>
      <c r="D56" s="61" t="s">
        <v>15</v>
      </c>
      <c r="E56" s="61" t="s">
        <v>16</v>
      </c>
      <c r="F56" s="61">
        <v>35</v>
      </c>
      <c r="G56" s="61">
        <v>100028</v>
      </c>
      <c r="H56" s="16">
        <v>65.11</v>
      </c>
      <c r="I56" s="14">
        <f>H56*0.6</f>
        <v>39.066</v>
      </c>
      <c r="J56" s="16">
        <v>77.2</v>
      </c>
      <c r="K56" s="16">
        <f>J56*40%</f>
        <v>30.88</v>
      </c>
      <c r="L56" s="14">
        <f>I56+K56</f>
        <v>69.946</v>
      </c>
      <c r="M56" s="16"/>
    </row>
    <row r="57" customHeight="1" spans="1:13">
      <c r="A57" s="100">
        <v>55</v>
      </c>
      <c r="B57" s="61" t="s">
        <v>72</v>
      </c>
      <c r="C57" s="61" t="s">
        <v>14</v>
      </c>
      <c r="D57" s="61" t="s">
        <v>15</v>
      </c>
      <c r="E57" s="61" t="s">
        <v>16</v>
      </c>
      <c r="F57" s="61">
        <v>35</v>
      </c>
      <c r="G57" s="61">
        <v>100217</v>
      </c>
      <c r="H57" s="16">
        <v>66.03</v>
      </c>
      <c r="I57" s="14">
        <f>H57*0.6</f>
        <v>39.618</v>
      </c>
      <c r="J57" s="16">
        <v>75.8</v>
      </c>
      <c r="K57" s="16">
        <f>J57*40%</f>
        <v>30.32</v>
      </c>
      <c r="L57" s="14">
        <f>I57+K57</f>
        <v>69.938</v>
      </c>
      <c r="M57" s="16"/>
    </row>
    <row r="58" customHeight="1" spans="1:13">
      <c r="A58" s="100">
        <v>56</v>
      </c>
      <c r="B58" s="61" t="s">
        <v>73</v>
      </c>
      <c r="C58" s="61" t="s">
        <v>14</v>
      </c>
      <c r="D58" s="61" t="s">
        <v>15</v>
      </c>
      <c r="E58" s="61" t="s">
        <v>16</v>
      </c>
      <c r="F58" s="61">
        <v>35</v>
      </c>
      <c r="G58" s="61">
        <v>100078</v>
      </c>
      <c r="H58" s="16">
        <v>67.18</v>
      </c>
      <c r="I58" s="14">
        <f>H58*0.6</f>
        <v>40.308</v>
      </c>
      <c r="J58" s="16">
        <v>73.4</v>
      </c>
      <c r="K58" s="16">
        <f>J58*40%</f>
        <v>29.36</v>
      </c>
      <c r="L58" s="14">
        <f>I58+K58</f>
        <v>69.668</v>
      </c>
      <c r="M58" s="16"/>
    </row>
    <row r="59" customHeight="1" spans="1:13">
      <c r="A59" s="100">
        <v>57</v>
      </c>
      <c r="B59" s="61" t="s">
        <v>74</v>
      </c>
      <c r="C59" s="61" t="s">
        <v>14</v>
      </c>
      <c r="D59" s="61" t="s">
        <v>15</v>
      </c>
      <c r="E59" s="61" t="s">
        <v>16</v>
      </c>
      <c r="F59" s="61">
        <v>35</v>
      </c>
      <c r="G59" s="61">
        <v>100159</v>
      </c>
      <c r="H59" s="16">
        <v>69.79</v>
      </c>
      <c r="I59" s="14">
        <f>H59*0.6</f>
        <v>41.874</v>
      </c>
      <c r="J59" s="16">
        <v>68.6</v>
      </c>
      <c r="K59" s="16">
        <f>J59*40%</f>
        <v>27.44</v>
      </c>
      <c r="L59" s="14">
        <f>I59+K59</f>
        <v>69.314</v>
      </c>
      <c r="M59" s="16"/>
    </row>
    <row r="60" customHeight="1" spans="1:13">
      <c r="A60" s="100">
        <v>58</v>
      </c>
      <c r="B60" s="61" t="s">
        <v>75</v>
      </c>
      <c r="C60" s="61" t="s">
        <v>14</v>
      </c>
      <c r="D60" s="61" t="s">
        <v>15</v>
      </c>
      <c r="E60" s="61" t="s">
        <v>16</v>
      </c>
      <c r="F60" s="61">
        <v>35</v>
      </c>
      <c r="G60" s="61">
        <v>100008</v>
      </c>
      <c r="H60" s="16">
        <v>66.47</v>
      </c>
      <c r="I60" s="14">
        <f>H60*0.6</f>
        <v>39.882</v>
      </c>
      <c r="J60" s="16">
        <v>73</v>
      </c>
      <c r="K60" s="16">
        <f>J60*40%</f>
        <v>29.2</v>
      </c>
      <c r="L60" s="14">
        <f>I60+K60</f>
        <v>69.082</v>
      </c>
      <c r="M60" s="16"/>
    </row>
    <row r="61" customHeight="1" spans="1:13">
      <c r="A61" s="100">
        <v>59</v>
      </c>
      <c r="B61" s="61" t="s">
        <v>76</v>
      </c>
      <c r="C61" s="61" t="s">
        <v>14</v>
      </c>
      <c r="D61" s="61" t="s">
        <v>15</v>
      </c>
      <c r="E61" s="61" t="s">
        <v>16</v>
      </c>
      <c r="F61" s="61">
        <v>35</v>
      </c>
      <c r="G61" s="61">
        <v>100097</v>
      </c>
      <c r="H61" s="16">
        <v>67.7</v>
      </c>
      <c r="I61" s="14">
        <f>H61*0.6</f>
        <v>40.62</v>
      </c>
      <c r="J61" s="16">
        <v>71</v>
      </c>
      <c r="K61" s="16">
        <f>J61*40%</f>
        <v>28.4</v>
      </c>
      <c r="L61" s="14">
        <f>I61+K61</f>
        <v>69.02</v>
      </c>
      <c r="M61" s="16"/>
    </row>
    <row r="62" customHeight="1" spans="1:13">
      <c r="A62" s="100">
        <v>60</v>
      </c>
      <c r="B62" s="61" t="s">
        <v>77</v>
      </c>
      <c r="C62" s="61" t="s">
        <v>14</v>
      </c>
      <c r="D62" s="61" t="s">
        <v>15</v>
      </c>
      <c r="E62" s="61" t="s">
        <v>16</v>
      </c>
      <c r="F62" s="61">
        <v>35</v>
      </c>
      <c r="G62" s="61">
        <v>100086</v>
      </c>
      <c r="H62" s="16">
        <v>72.63</v>
      </c>
      <c r="I62" s="14">
        <f>H62*0.6</f>
        <v>43.578</v>
      </c>
      <c r="J62" s="16">
        <v>63.4</v>
      </c>
      <c r="K62" s="16">
        <f>J62*40%</f>
        <v>25.36</v>
      </c>
      <c r="L62" s="14">
        <f>I62+K62</f>
        <v>68.938</v>
      </c>
      <c r="M62" s="16"/>
    </row>
    <row r="63" customHeight="1" spans="1:13">
      <c r="A63" s="100">
        <v>61</v>
      </c>
      <c r="B63" s="61" t="s">
        <v>78</v>
      </c>
      <c r="C63" s="61" t="s">
        <v>14</v>
      </c>
      <c r="D63" s="61" t="s">
        <v>15</v>
      </c>
      <c r="E63" s="61" t="s">
        <v>16</v>
      </c>
      <c r="F63" s="61">
        <v>35</v>
      </c>
      <c r="G63" s="61">
        <v>100007</v>
      </c>
      <c r="H63" s="16">
        <v>69.63</v>
      </c>
      <c r="I63" s="14">
        <f>H63*0.6</f>
        <v>41.778</v>
      </c>
      <c r="J63" s="16">
        <v>65.2</v>
      </c>
      <c r="K63" s="16">
        <f>J63*40%</f>
        <v>26.08</v>
      </c>
      <c r="L63" s="14">
        <f>I63+K63</f>
        <v>67.858</v>
      </c>
      <c r="M63" s="16"/>
    </row>
    <row r="64" customHeight="1" spans="1:13">
      <c r="A64" s="100">
        <v>62</v>
      </c>
      <c r="B64" s="61" t="s">
        <v>79</v>
      </c>
      <c r="C64" s="61" t="s">
        <v>14</v>
      </c>
      <c r="D64" s="61" t="s">
        <v>15</v>
      </c>
      <c r="E64" s="61" t="s">
        <v>16</v>
      </c>
      <c r="F64" s="61">
        <v>35</v>
      </c>
      <c r="G64" s="61">
        <v>100184</v>
      </c>
      <c r="H64" s="16">
        <v>65.65</v>
      </c>
      <c r="I64" s="14">
        <f>H64*0.6</f>
        <v>39.39</v>
      </c>
      <c r="J64" s="16">
        <v>69.8</v>
      </c>
      <c r="K64" s="16">
        <f>J64*40%</f>
        <v>27.92</v>
      </c>
      <c r="L64" s="14">
        <f>I64+K64</f>
        <v>67.31</v>
      </c>
      <c r="M64" s="16"/>
    </row>
    <row r="65" customHeight="1" spans="1:13">
      <c r="A65" s="100">
        <v>63</v>
      </c>
      <c r="B65" s="61" t="s">
        <v>80</v>
      </c>
      <c r="C65" s="61" t="s">
        <v>14</v>
      </c>
      <c r="D65" s="61" t="s">
        <v>15</v>
      </c>
      <c r="E65" s="61" t="s">
        <v>16</v>
      </c>
      <c r="F65" s="61">
        <v>35</v>
      </c>
      <c r="G65" s="61">
        <v>100163</v>
      </c>
      <c r="H65" s="16">
        <v>70.33</v>
      </c>
      <c r="I65" s="14">
        <f>H65*0.6</f>
        <v>42.198</v>
      </c>
      <c r="J65" s="16">
        <v>62.4</v>
      </c>
      <c r="K65" s="16">
        <f>J65*40%</f>
        <v>24.96</v>
      </c>
      <c r="L65" s="14">
        <f>I65+K65</f>
        <v>67.158</v>
      </c>
      <c r="M65" s="16"/>
    </row>
    <row r="66" customHeight="1" spans="1:13">
      <c r="A66" s="100">
        <v>64</v>
      </c>
      <c r="B66" s="61" t="s">
        <v>81</v>
      </c>
      <c r="C66" s="61" t="s">
        <v>14</v>
      </c>
      <c r="D66" s="61" t="s">
        <v>15</v>
      </c>
      <c r="E66" s="61" t="s">
        <v>16</v>
      </c>
      <c r="F66" s="61">
        <v>35</v>
      </c>
      <c r="G66" s="61">
        <v>100107</v>
      </c>
      <c r="H66" s="16">
        <v>66.12</v>
      </c>
      <c r="I66" s="14">
        <f>H66*0.6</f>
        <v>39.672</v>
      </c>
      <c r="J66" s="16">
        <v>60.8</v>
      </c>
      <c r="K66" s="16">
        <f>J66*40%</f>
        <v>24.32</v>
      </c>
      <c r="L66" s="14">
        <f>I66+K66</f>
        <v>63.992</v>
      </c>
      <c r="M66" s="16"/>
    </row>
    <row r="67" customHeight="1" spans="1:13">
      <c r="A67" s="100">
        <v>65</v>
      </c>
      <c r="B67" s="61" t="s">
        <v>82</v>
      </c>
      <c r="C67" s="61" t="s">
        <v>32</v>
      </c>
      <c r="D67" s="61" t="s">
        <v>15</v>
      </c>
      <c r="E67" s="61" t="s">
        <v>16</v>
      </c>
      <c r="F67" s="61">
        <v>35</v>
      </c>
      <c r="G67" s="61">
        <v>100015</v>
      </c>
      <c r="H67" s="16">
        <v>66.36</v>
      </c>
      <c r="I67" s="14">
        <f t="shared" ref="I67:I72" si="3">H67*0.6</f>
        <v>39.816</v>
      </c>
      <c r="J67" s="16">
        <v>58.6</v>
      </c>
      <c r="K67" s="16">
        <f>J67*40%</f>
        <v>23.44</v>
      </c>
      <c r="L67" s="14">
        <f t="shared" ref="L67:L72" si="4">I67+K67</f>
        <v>63.256</v>
      </c>
      <c r="M67" s="16"/>
    </row>
    <row r="68" customHeight="1" spans="1:13">
      <c r="A68" s="100">
        <v>66</v>
      </c>
      <c r="B68" s="61" t="s">
        <v>83</v>
      </c>
      <c r="C68" s="61" t="s">
        <v>32</v>
      </c>
      <c r="D68" s="61" t="s">
        <v>15</v>
      </c>
      <c r="E68" s="61" t="s">
        <v>16</v>
      </c>
      <c r="F68" s="61">
        <v>35</v>
      </c>
      <c r="G68" s="61">
        <v>100006</v>
      </c>
      <c r="H68" s="16">
        <v>74.42</v>
      </c>
      <c r="I68" s="14">
        <f>H68*0.6</f>
        <v>44.652</v>
      </c>
      <c r="J68" s="16" t="s">
        <v>84</v>
      </c>
      <c r="K68" s="16">
        <v>0</v>
      </c>
      <c r="L68" s="14">
        <f>I68+K68</f>
        <v>44.652</v>
      </c>
      <c r="M68" s="16"/>
    </row>
    <row r="69" customHeight="1" spans="1:13">
      <c r="A69" s="100">
        <v>67</v>
      </c>
      <c r="B69" s="61" t="s">
        <v>85</v>
      </c>
      <c r="C69" s="61" t="s">
        <v>14</v>
      </c>
      <c r="D69" s="61" t="s">
        <v>15</v>
      </c>
      <c r="E69" s="61" t="s">
        <v>16</v>
      </c>
      <c r="F69" s="61">
        <v>35</v>
      </c>
      <c r="G69" s="61">
        <v>100064</v>
      </c>
      <c r="H69" s="16">
        <v>74.15</v>
      </c>
      <c r="I69" s="14">
        <f>H69*0.6</f>
        <v>44.49</v>
      </c>
      <c r="J69" s="16" t="s">
        <v>84</v>
      </c>
      <c r="K69" s="16">
        <v>0</v>
      </c>
      <c r="L69" s="14">
        <f>I69+K69</f>
        <v>44.49</v>
      </c>
      <c r="M69" s="16"/>
    </row>
    <row r="70" customHeight="1" spans="1:13">
      <c r="A70" s="100">
        <v>68</v>
      </c>
      <c r="B70" s="61" t="s">
        <v>86</v>
      </c>
      <c r="C70" s="61" t="s">
        <v>32</v>
      </c>
      <c r="D70" s="61" t="s">
        <v>15</v>
      </c>
      <c r="E70" s="61" t="s">
        <v>16</v>
      </c>
      <c r="F70" s="61">
        <v>35</v>
      </c>
      <c r="G70" s="61">
        <v>100096</v>
      </c>
      <c r="H70" s="16">
        <v>68.89</v>
      </c>
      <c r="I70" s="14">
        <f>H70*0.6</f>
        <v>41.334</v>
      </c>
      <c r="J70" s="16" t="s">
        <v>84</v>
      </c>
      <c r="K70" s="16">
        <v>0</v>
      </c>
      <c r="L70" s="14">
        <f>I70+K70</f>
        <v>41.334</v>
      </c>
      <c r="M70" s="16"/>
    </row>
    <row r="71" customHeight="1" spans="1:13">
      <c r="A71" s="100">
        <v>69</v>
      </c>
      <c r="B71" s="61" t="s">
        <v>87</v>
      </c>
      <c r="C71" s="61" t="s">
        <v>14</v>
      </c>
      <c r="D71" s="61" t="s">
        <v>15</v>
      </c>
      <c r="E71" s="61" t="s">
        <v>16</v>
      </c>
      <c r="F71" s="61">
        <v>35</v>
      </c>
      <c r="G71" s="61">
        <v>100020</v>
      </c>
      <c r="H71" s="16">
        <v>65.61</v>
      </c>
      <c r="I71" s="14">
        <f>H71*0.6</f>
        <v>39.366</v>
      </c>
      <c r="J71" s="16" t="s">
        <v>84</v>
      </c>
      <c r="K71" s="16">
        <v>0</v>
      </c>
      <c r="L71" s="14">
        <f>I71+K71</f>
        <v>39.366</v>
      </c>
      <c r="M71" s="16"/>
    </row>
    <row r="72" customHeight="1" spans="1:13">
      <c r="A72" s="100">
        <v>70</v>
      </c>
      <c r="B72" s="61" t="s">
        <v>88</v>
      </c>
      <c r="C72" s="61" t="s">
        <v>14</v>
      </c>
      <c r="D72" s="61" t="s">
        <v>15</v>
      </c>
      <c r="E72" s="61" t="s">
        <v>16</v>
      </c>
      <c r="F72" s="61">
        <v>35</v>
      </c>
      <c r="G72" s="61">
        <v>100207</v>
      </c>
      <c r="H72" s="16">
        <v>64.73</v>
      </c>
      <c r="I72" s="14">
        <f>H72*0.6</f>
        <v>38.838</v>
      </c>
      <c r="J72" s="16" t="s">
        <v>84</v>
      </c>
      <c r="K72" s="16">
        <v>0</v>
      </c>
      <c r="L72" s="14">
        <f>I72+K72</f>
        <v>38.838</v>
      </c>
      <c r="M72" s="16"/>
    </row>
  </sheetData>
  <sortState caseSensitive="0" columnSort="0" ref="A2:M72">
    <sortCondition descending="1" ref="L2:L72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8"/>
  <sheetViews>
    <sheetView topLeftCell="A25" workbookViewId="0">
      <selection activeCell="A36" sqref="$A36:$XFD36"/>
    </sheetView>
  </sheetViews>
  <sheetFormatPr defaultColWidth="9" defaultRowHeight="27" customHeight="1"/>
  <cols>
    <col min="1" max="1" width="5.875" customWidth="1"/>
    <col min="3" max="3" width="6.375" customWidth="1"/>
    <col min="4" max="4" width="18.125" customWidth="1"/>
    <col min="5" max="5" width="11" customWidth="1"/>
    <col min="6" max="6" width="11.125" customWidth="1"/>
    <col min="7" max="7" width="11.875" customWidth="1"/>
    <col min="8" max="8" width="10.875" style="43" customWidth="1"/>
    <col min="9" max="9" width="12.2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71" t="s">
        <v>1</v>
      </c>
      <c r="B2" s="71" t="s">
        <v>2</v>
      </c>
      <c r="C2" s="71" t="s">
        <v>3</v>
      </c>
      <c r="D2" s="71" t="s">
        <v>4</v>
      </c>
      <c r="E2" s="71" t="s">
        <v>5</v>
      </c>
      <c r="F2" s="71" t="s">
        <v>6</v>
      </c>
      <c r="G2" s="71" t="s">
        <v>7</v>
      </c>
      <c r="H2" s="74" t="s">
        <v>8</v>
      </c>
      <c r="I2" s="12" t="s">
        <v>9</v>
      </c>
      <c r="J2" s="13" t="s">
        <v>90</v>
      </c>
      <c r="K2" s="13" t="s">
        <v>9</v>
      </c>
      <c r="L2" s="13" t="s">
        <v>11</v>
      </c>
      <c r="M2" s="13" t="s">
        <v>12</v>
      </c>
    </row>
    <row r="3" customHeight="1" spans="1:13">
      <c r="A3" s="15">
        <v>1</v>
      </c>
      <c r="B3" s="15" t="s">
        <v>288</v>
      </c>
      <c r="C3" s="15" t="s">
        <v>14</v>
      </c>
      <c r="D3" s="75" t="s">
        <v>289</v>
      </c>
      <c r="E3" s="15" t="s">
        <v>290</v>
      </c>
      <c r="F3" s="15">
        <v>16</v>
      </c>
      <c r="G3" s="15">
        <v>2710152</v>
      </c>
      <c r="H3" s="72">
        <v>91.24</v>
      </c>
      <c r="I3" s="14">
        <f t="shared" ref="I3:I38" si="0">H3*0.6</f>
        <v>54.744</v>
      </c>
      <c r="J3" s="17">
        <v>74</v>
      </c>
      <c r="K3" s="16">
        <f t="shared" ref="K3:K38" si="1">J3*40%</f>
        <v>29.6</v>
      </c>
      <c r="L3" s="16">
        <f t="shared" ref="L3:L38" si="2">I3+K3</f>
        <v>84.344</v>
      </c>
      <c r="M3" s="17" t="s">
        <v>17</v>
      </c>
    </row>
    <row r="4" customHeight="1" spans="1:13">
      <c r="A4" s="15">
        <v>2</v>
      </c>
      <c r="B4" s="15" t="s">
        <v>291</v>
      </c>
      <c r="C4" s="15" t="s">
        <v>14</v>
      </c>
      <c r="D4" s="75" t="s">
        <v>289</v>
      </c>
      <c r="E4" s="15" t="s">
        <v>290</v>
      </c>
      <c r="F4" s="15">
        <v>16</v>
      </c>
      <c r="G4" s="15">
        <v>2710075</v>
      </c>
      <c r="H4" s="72">
        <v>90.44</v>
      </c>
      <c r="I4" s="14">
        <f>H4*0.6</f>
        <v>54.264</v>
      </c>
      <c r="J4" s="17">
        <v>72.6</v>
      </c>
      <c r="K4" s="16">
        <f>J4*40%</f>
        <v>29.04</v>
      </c>
      <c r="L4" s="16">
        <f>I4+K4</f>
        <v>83.304</v>
      </c>
      <c r="M4" s="17" t="s">
        <v>17</v>
      </c>
    </row>
    <row r="5" customHeight="1" spans="1:13">
      <c r="A5" s="15">
        <v>3</v>
      </c>
      <c r="B5" s="75" t="s">
        <v>292</v>
      </c>
      <c r="C5" s="75" t="s">
        <v>32</v>
      </c>
      <c r="D5" s="75" t="s">
        <v>289</v>
      </c>
      <c r="E5" s="75" t="s">
        <v>290</v>
      </c>
      <c r="F5" s="15">
        <v>16</v>
      </c>
      <c r="G5" s="75">
        <v>2710142</v>
      </c>
      <c r="H5" s="73">
        <v>91.45</v>
      </c>
      <c r="I5" s="14">
        <f>H5*0.6</f>
        <v>54.87</v>
      </c>
      <c r="J5" s="17">
        <v>70.4</v>
      </c>
      <c r="K5" s="16">
        <f>J5*40%</f>
        <v>28.16</v>
      </c>
      <c r="L5" s="16">
        <f>I5+K5</f>
        <v>83.03</v>
      </c>
      <c r="M5" s="17" t="s">
        <v>17</v>
      </c>
    </row>
    <row r="6" customHeight="1" spans="1:13">
      <c r="A6" s="15">
        <v>4</v>
      </c>
      <c r="B6" s="15" t="s">
        <v>293</v>
      </c>
      <c r="C6" s="15" t="s">
        <v>32</v>
      </c>
      <c r="D6" s="75" t="s">
        <v>289</v>
      </c>
      <c r="E6" s="15" t="s">
        <v>290</v>
      </c>
      <c r="F6" s="15">
        <v>16</v>
      </c>
      <c r="G6" s="15">
        <v>2710167</v>
      </c>
      <c r="H6" s="72">
        <v>81.42</v>
      </c>
      <c r="I6" s="14">
        <f>H6*0.6</f>
        <v>48.852</v>
      </c>
      <c r="J6" s="17">
        <v>83.8</v>
      </c>
      <c r="K6" s="16">
        <f>J6*40%</f>
        <v>33.52</v>
      </c>
      <c r="L6" s="16">
        <f>I6+K6</f>
        <v>82.372</v>
      </c>
      <c r="M6" s="17" t="s">
        <v>17</v>
      </c>
    </row>
    <row r="7" customHeight="1" spans="1:13">
      <c r="A7" s="15">
        <v>5</v>
      </c>
      <c r="B7" s="15" t="s">
        <v>294</v>
      </c>
      <c r="C7" s="15" t="s">
        <v>14</v>
      </c>
      <c r="D7" s="75" t="s">
        <v>289</v>
      </c>
      <c r="E7" s="15" t="s">
        <v>290</v>
      </c>
      <c r="F7" s="15">
        <v>16</v>
      </c>
      <c r="G7" s="15">
        <v>2710408</v>
      </c>
      <c r="H7" s="72">
        <v>90.51</v>
      </c>
      <c r="I7" s="14">
        <f>H7*0.6</f>
        <v>54.306</v>
      </c>
      <c r="J7" s="17">
        <v>70</v>
      </c>
      <c r="K7" s="16">
        <f>J7*40%</f>
        <v>28</v>
      </c>
      <c r="L7" s="16">
        <f>I7+K7</f>
        <v>82.306</v>
      </c>
      <c r="M7" s="17" t="s">
        <v>17</v>
      </c>
    </row>
    <row r="8" customHeight="1" spans="1:13">
      <c r="A8" s="15">
        <v>6</v>
      </c>
      <c r="B8" s="15" t="s">
        <v>295</v>
      </c>
      <c r="C8" s="15" t="s">
        <v>14</v>
      </c>
      <c r="D8" s="75" t="s">
        <v>289</v>
      </c>
      <c r="E8" s="15" t="s">
        <v>290</v>
      </c>
      <c r="F8" s="15">
        <v>16</v>
      </c>
      <c r="G8" s="15">
        <v>2710427</v>
      </c>
      <c r="H8" s="72">
        <v>87.49</v>
      </c>
      <c r="I8" s="14">
        <f>H8*0.6</f>
        <v>52.494</v>
      </c>
      <c r="J8" s="17">
        <v>73.8</v>
      </c>
      <c r="K8" s="16">
        <f>J8*40%</f>
        <v>29.52</v>
      </c>
      <c r="L8" s="16">
        <f>I8+K8</f>
        <v>82.014</v>
      </c>
      <c r="M8" s="17" t="s">
        <v>17</v>
      </c>
    </row>
    <row r="9" customHeight="1" spans="1:13">
      <c r="A9" s="15">
        <v>7</v>
      </c>
      <c r="B9" s="15" t="s">
        <v>296</v>
      </c>
      <c r="C9" s="15" t="s">
        <v>14</v>
      </c>
      <c r="D9" s="75" t="s">
        <v>289</v>
      </c>
      <c r="E9" s="15" t="s">
        <v>290</v>
      </c>
      <c r="F9" s="15">
        <v>16</v>
      </c>
      <c r="G9" s="15">
        <v>2710211</v>
      </c>
      <c r="H9" s="72">
        <v>86.34</v>
      </c>
      <c r="I9" s="14">
        <f>H9*0.6</f>
        <v>51.804</v>
      </c>
      <c r="J9" s="17">
        <v>75.2</v>
      </c>
      <c r="K9" s="16">
        <f>J9*40%</f>
        <v>30.08</v>
      </c>
      <c r="L9" s="16">
        <f>I9+K9</f>
        <v>81.884</v>
      </c>
      <c r="M9" s="17" t="s">
        <v>17</v>
      </c>
    </row>
    <row r="10" customHeight="1" spans="1:13">
      <c r="A10" s="15">
        <v>8</v>
      </c>
      <c r="B10" s="15" t="s">
        <v>297</v>
      </c>
      <c r="C10" s="15" t="s">
        <v>14</v>
      </c>
      <c r="D10" s="75" t="s">
        <v>289</v>
      </c>
      <c r="E10" s="15" t="s">
        <v>290</v>
      </c>
      <c r="F10" s="15">
        <v>16</v>
      </c>
      <c r="G10" s="15">
        <v>2710181</v>
      </c>
      <c r="H10" s="72">
        <v>87.29</v>
      </c>
      <c r="I10" s="14">
        <f>H10*0.6</f>
        <v>52.374</v>
      </c>
      <c r="J10" s="17">
        <v>70.8</v>
      </c>
      <c r="K10" s="16">
        <f>J10*40%</f>
        <v>28.32</v>
      </c>
      <c r="L10" s="16">
        <f>I10+K10</f>
        <v>80.694</v>
      </c>
      <c r="M10" s="17" t="s">
        <v>17</v>
      </c>
    </row>
    <row r="11" customHeight="1" spans="1:13">
      <c r="A11" s="15">
        <v>9</v>
      </c>
      <c r="B11" s="15" t="s">
        <v>298</v>
      </c>
      <c r="C11" s="15" t="s">
        <v>32</v>
      </c>
      <c r="D11" s="75" t="s">
        <v>289</v>
      </c>
      <c r="E11" s="15" t="s">
        <v>290</v>
      </c>
      <c r="F11" s="15">
        <v>16</v>
      </c>
      <c r="G11" s="15">
        <v>2710080</v>
      </c>
      <c r="H11" s="72">
        <v>86.28</v>
      </c>
      <c r="I11" s="14">
        <f>H11*0.6</f>
        <v>51.768</v>
      </c>
      <c r="J11" s="17">
        <v>71.8</v>
      </c>
      <c r="K11" s="16">
        <f>J11*40%</f>
        <v>28.72</v>
      </c>
      <c r="L11" s="16">
        <f>I11+K11</f>
        <v>80.488</v>
      </c>
      <c r="M11" s="17" t="s">
        <v>17</v>
      </c>
    </row>
    <row r="12" customHeight="1" spans="1:13">
      <c r="A12" s="15">
        <v>10</v>
      </c>
      <c r="B12" s="15" t="s">
        <v>299</v>
      </c>
      <c r="C12" s="15" t="s">
        <v>32</v>
      </c>
      <c r="D12" s="75" t="s">
        <v>289</v>
      </c>
      <c r="E12" s="15" t="s">
        <v>290</v>
      </c>
      <c r="F12" s="15">
        <v>16</v>
      </c>
      <c r="G12" s="15">
        <v>2710413</v>
      </c>
      <c r="H12" s="72">
        <v>83.15</v>
      </c>
      <c r="I12" s="14">
        <f>H12*0.6</f>
        <v>49.89</v>
      </c>
      <c r="J12" s="17">
        <v>76.4</v>
      </c>
      <c r="K12" s="16">
        <f>J12*40%</f>
        <v>30.56</v>
      </c>
      <c r="L12" s="16">
        <f>I12+K12</f>
        <v>80.45</v>
      </c>
      <c r="M12" s="17" t="s">
        <v>17</v>
      </c>
    </row>
    <row r="13" customHeight="1" spans="1:13">
      <c r="A13" s="15">
        <v>11</v>
      </c>
      <c r="B13" s="15" t="s">
        <v>300</v>
      </c>
      <c r="C13" s="15" t="s">
        <v>32</v>
      </c>
      <c r="D13" s="75" t="s">
        <v>289</v>
      </c>
      <c r="E13" s="15" t="s">
        <v>290</v>
      </c>
      <c r="F13" s="15">
        <v>16</v>
      </c>
      <c r="G13" s="15">
        <v>2710206</v>
      </c>
      <c r="H13" s="72">
        <v>86.03</v>
      </c>
      <c r="I13" s="14">
        <f>H13*0.6</f>
        <v>51.618</v>
      </c>
      <c r="J13" s="17">
        <v>71</v>
      </c>
      <c r="K13" s="16">
        <f>J13*40%</f>
        <v>28.4</v>
      </c>
      <c r="L13" s="16">
        <f>I13+K13</f>
        <v>80.018</v>
      </c>
      <c r="M13" s="17" t="s">
        <v>17</v>
      </c>
    </row>
    <row r="14" customHeight="1" spans="1:13">
      <c r="A14" s="15">
        <v>12</v>
      </c>
      <c r="B14" s="15" t="s">
        <v>301</v>
      </c>
      <c r="C14" s="15" t="s">
        <v>32</v>
      </c>
      <c r="D14" s="75" t="s">
        <v>289</v>
      </c>
      <c r="E14" s="15" t="s">
        <v>290</v>
      </c>
      <c r="F14" s="15">
        <v>16</v>
      </c>
      <c r="G14" s="15">
        <v>2710029</v>
      </c>
      <c r="H14" s="72">
        <v>90.17</v>
      </c>
      <c r="I14" s="14">
        <f>H14*0.6</f>
        <v>54.102</v>
      </c>
      <c r="J14" s="17">
        <v>63.8</v>
      </c>
      <c r="K14" s="16">
        <f>J14*40%</f>
        <v>25.52</v>
      </c>
      <c r="L14" s="16">
        <f>I14+K14</f>
        <v>79.622</v>
      </c>
      <c r="M14" s="17" t="s">
        <v>17</v>
      </c>
    </row>
    <row r="15" customHeight="1" spans="1:13">
      <c r="A15" s="15">
        <v>13</v>
      </c>
      <c r="B15" s="15" t="s">
        <v>302</v>
      </c>
      <c r="C15" s="15" t="s">
        <v>32</v>
      </c>
      <c r="D15" s="75" t="s">
        <v>289</v>
      </c>
      <c r="E15" s="15" t="s">
        <v>290</v>
      </c>
      <c r="F15" s="15">
        <v>16</v>
      </c>
      <c r="G15" s="15">
        <v>2710015</v>
      </c>
      <c r="H15" s="72">
        <v>85.57</v>
      </c>
      <c r="I15" s="14">
        <f>H15*0.6</f>
        <v>51.342</v>
      </c>
      <c r="J15" s="17">
        <v>70.4</v>
      </c>
      <c r="K15" s="16">
        <f>J15*40%</f>
        <v>28.16</v>
      </c>
      <c r="L15" s="16">
        <f>I15+K15</f>
        <v>79.502</v>
      </c>
      <c r="M15" s="17" t="s">
        <v>17</v>
      </c>
    </row>
    <row r="16" customHeight="1" spans="1:13">
      <c r="A16" s="15">
        <v>14</v>
      </c>
      <c r="B16" s="15" t="s">
        <v>303</v>
      </c>
      <c r="C16" s="15" t="s">
        <v>32</v>
      </c>
      <c r="D16" s="75" t="s">
        <v>289</v>
      </c>
      <c r="E16" s="15" t="s">
        <v>290</v>
      </c>
      <c r="F16" s="15">
        <v>16</v>
      </c>
      <c r="G16" s="15">
        <v>2710045</v>
      </c>
      <c r="H16" s="72">
        <v>86.2</v>
      </c>
      <c r="I16" s="14">
        <f>H16*0.6</f>
        <v>51.72</v>
      </c>
      <c r="J16" s="17">
        <v>69</v>
      </c>
      <c r="K16" s="16">
        <f>J16*40%</f>
        <v>27.6</v>
      </c>
      <c r="L16" s="16">
        <f>I16+K16</f>
        <v>79.32</v>
      </c>
      <c r="M16" s="17" t="s">
        <v>17</v>
      </c>
    </row>
    <row r="17" customHeight="1" spans="1:13">
      <c r="A17" s="15">
        <v>15</v>
      </c>
      <c r="B17" s="15" t="s">
        <v>304</v>
      </c>
      <c r="C17" s="15" t="s">
        <v>14</v>
      </c>
      <c r="D17" s="75" t="s">
        <v>289</v>
      </c>
      <c r="E17" s="15" t="s">
        <v>290</v>
      </c>
      <c r="F17" s="15">
        <v>16</v>
      </c>
      <c r="G17" s="15">
        <v>2710104</v>
      </c>
      <c r="H17" s="72">
        <v>81.05</v>
      </c>
      <c r="I17" s="14">
        <f>H17*0.6</f>
        <v>48.63</v>
      </c>
      <c r="J17" s="17">
        <v>76.6</v>
      </c>
      <c r="K17" s="16">
        <f>J17*40%</f>
        <v>30.64</v>
      </c>
      <c r="L17" s="16">
        <f>I17+K17</f>
        <v>79.27</v>
      </c>
      <c r="M17" s="17" t="s">
        <v>17</v>
      </c>
    </row>
    <row r="18" customHeight="1" spans="1:13">
      <c r="A18" s="15">
        <v>16</v>
      </c>
      <c r="B18" s="15" t="s">
        <v>305</v>
      </c>
      <c r="C18" s="15" t="s">
        <v>32</v>
      </c>
      <c r="D18" s="75" t="s">
        <v>289</v>
      </c>
      <c r="E18" s="15" t="s">
        <v>290</v>
      </c>
      <c r="F18" s="15">
        <v>16</v>
      </c>
      <c r="G18" s="15">
        <v>2710299</v>
      </c>
      <c r="H18" s="72">
        <v>83.26</v>
      </c>
      <c r="I18" s="14">
        <f>H18*0.6</f>
        <v>49.956</v>
      </c>
      <c r="J18" s="17">
        <v>73.2</v>
      </c>
      <c r="K18" s="16">
        <f>J18*40%</f>
        <v>29.28</v>
      </c>
      <c r="L18" s="16">
        <f>I18+K18</f>
        <v>79.236</v>
      </c>
      <c r="M18" s="17" t="s">
        <v>17</v>
      </c>
    </row>
    <row r="19" customHeight="1" spans="1:13">
      <c r="A19" s="15">
        <v>17</v>
      </c>
      <c r="B19" s="15" t="s">
        <v>306</v>
      </c>
      <c r="C19" s="15" t="s">
        <v>14</v>
      </c>
      <c r="D19" s="75" t="s">
        <v>289</v>
      </c>
      <c r="E19" s="15" t="s">
        <v>290</v>
      </c>
      <c r="F19" s="15">
        <v>16</v>
      </c>
      <c r="G19" s="15">
        <v>2710249</v>
      </c>
      <c r="H19" s="72">
        <v>82.53</v>
      </c>
      <c r="I19" s="14">
        <f>H19*0.6</f>
        <v>49.518</v>
      </c>
      <c r="J19" s="17">
        <v>74.2</v>
      </c>
      <c r="K19" s="16">
        <f>J19*40%</f>
        <v>29.68</v>
      </c>
      <c r="L19" s="16">
        <f>I19+K19</f>
        <v>79.198</v>
      </c>
      <c r="M19" s="17"/>
    </row>
    <row r="20" customHeight="1" spans="1:13">
      <c r="A20" s="15">
        <v>18</v>
      </c>
      <c r="B20" s="15" t="s">
        <v>307</v>
      </c>
      <c r="C20" s="15" t="s">
        <v>32</v>
      </c>
      <c r="D20" s="75" t="s">
        <v>289</v>
      </c>
      <c r="E20" s="15" t="s">
        <v>290</v>
      </c>
      <c r="F20" s="15">
        <v>16</v>
      </c>
      <c r="G20" s="15">
        <v>2710243</v>
      </c>
      <c r="H20" s="72">
        <v>84.79</v>
      </c>
      <c r="I20" s="14">
        <f>H20*0.6</f>
        <v>50.874</v>
      </c>
      <c r="J20" s="17">
        <v>70.4</v>
      </c>
      <c r="K20" s="16">
        <f>J20*40%</f>
        <v>28.16</v>
      </c>
      <c r="L20" s="16">
        <f>I20+K20</f>
        <v>79.034</v>
      </c>
      <c r="M20" s="17"/>
    </row>
    <row r="21" customHeight="1" spans="1:13">
      <c r="A21" s="15">
        <v>19</v>
      </c>
      <c r="B21" s="15" t="s">
        <v>308</v>
      </c>
      <c r="C21" s="15" t="s">
        <v>14</v>
      </c>
      <c r="D21" s="75" t="s">
        <v>289</v>
      </c>
      <c r="E21" s="15" t="s">
        <v>290</v>
      </c>
      <c r="F21" s="15">
        <v>16</v>
      </c>
      <c r="G21" s="15">
        <v>2710148</v>
      </c>
      <c r="H21" s="72">
        <v>83.63</v>
      </c>
      <c r="I21" s="14">
        <f>H21*0.6</f>
        <v>50.178</v>
      </c>
      <c r="J21" s="17">
        <v>71.4</v>
      </c>
      <c r="K21" s="16">
        <f>J21*40%</f>
        <v>28.56</v>
      </c>
      <c r="L21" s="16">
        <f>I21+K21</f>
        <v>78.738</v>
      </c>
      <c r="M21" s="17"/>
    </row>
    <row r="22" customHeight="1" spans="1:13">
      <c r="A22" s="15">
        <v>20</v>
      </c>
      <c r="B22" s="15" t="s">
        <v>309</v>
      </c>
      <c r="C22" s="15" t="s">
        <v>14</v>
      </c>
      <c r="D22" s="75" t="s">
        <v>289</v>
      </c>
      <c r="E22" s="15" t="s">
        <v>290</v>
      </c>
      <c r="F22" s="15">
        <v>16</v>
      </c>
      <c r="G22" s="15">
        <v>2710052</v>
      </c>
      <c r="H22" s="72">
        <v>85.39</v>
      </c>
      <c r="I22" s="14">
        <f>H22*0.6</f>
        <v>51.234</v>
      </c>
      <c r="J22" s="17">
        <v>68.4</v>
      </c>
      <c r="K22" s="16">
        <f>J22*40%</f>
        <v>27.36</v>
      </c>
      <c r="L22" s="16">
        <f>I22+K22</f>
        <v>78.594</v>
      </c>
      <c r="M22" s="17"/>
    </row>
    <row r="23" customHeight="1" spans="1:13">
      <c r="A23" s="15">
        <v>21</v>
      </c>
      <c r="B23" s="15" t="s">
        <v>310</v>
      </c>
      <c r="C23" s="15" t="s">
        <v>32</v>
      </c>
      <c r="D23" s="75" t="s">
        <v>289</v>
      </c>
      <c r="E23" s="15" t="s">
        <v>290</v>
      </c>
      <c r="F23" s="15">
        <v>16</v>
      </c>
      <c r="G23" s="15">
        <v>2710119</v>
      </c>
      <c r="H23" s="72">
        <v>82.02</v>
      </c>
      <c r="I23" s="14">
        <f>H23*0.6</f>
        <v>49.212</v>
      </c>
      <c r="J23" s="17">
        <v>73.4</v>
      </c>
      <c r="K23" s="16">
        <f>J23*40%</f>
        <v>29.36</v>
      </c>
      <c r="L23" s="16">
        <f>I23+K23</f>
        <v>78.572</v>
      </c>
      <c r="M23" s="17"/>
    </row>
    <row r="24" customHeight="1" spans="1:13">
      <c r="A24" s="15">
        <v>22</v>
      </c>
      <c r="B24" s="15" t="s">
        <v>311</v>
      </c>
      <c r="C24" s="15" t="s">
        <v>32</v>
      </c>
      <c r="D24" s="75" t="s">
        <v>289</v>
      </c>
      <c r="E24" s="15" t="s">
        <v>290</v>
      </c>
      <c r="F24" s="15">
        <v>16</v>
      </c>
      <c r="G24" s="15">
        <v>2710289</v>
      </c>
      <c r="H24" s="72">
        <v>84.71</v>
      </c>
      <c r="I24" s="14">
        <f>H24*0.6</f>
        <v>50.826</v>
      </c>
      <c r="J24" s="17">
        <v>68.4</v>
      </c>
      <c r="K24" s="16">
        <f>J24*40%</f>
        <v>27.36</v>
      </c>
      <c r="L24" s="16">
        <f>I24+K24</f>
        <v>78.186</v>
      </c>
      <c r="M24" s="17"/>
    </row>
    <row r="25" customHeight="1" spans="1:13">
      <c r="A25" s="15">
        <v>23</v>
      </c>
      <c r="B25" s="15" t="s">
        <v>312</v>
      </c>
      <c r="C25" s="15" t="s">
        <v>14</v>
      </c>
      <c r="D25" s="75" t="s">
        <v>289</v>
      </c>
      <c r="E25" s="15" t="s">
        <v>290</v>
      </c>
      <c r="F25" s="15">
        <v>16</v>
      </c>
      <c r="G25" s="15">
        <v>2710202</v>
      </c>
      <c r="H25" s="72">
        <v>82.78</v>
      </c>
      <c r="I25" s="14">
        <f>H25*0.6</f>
        <v>49.668</v>
      </c>
      <c r="J25" s="17">
        <v>71.2</v>
      </c>
      <c r="K25" s="16">
        <f>J25*40%</f>
        <v>28.48</v>
      </c>
      <c r="L25" s="16">
        <f>I25+K25</f>
        <v>78.148</v>
      </c>
      <c r="M25" s="17"/>
    </row>
    <row r="26" customHeight="1" spans="1:13">
      <c r="A26" s="15">
        <v>24</v>
      </c>
      <c r="B26" s="15" t="s">
        <v>313</v>
      </c>
      <c r="C26" s="15" t="s">
        <v>32</v>
      </c>
      <c r="D26" s="75" t="s">
        <v>289</v>
      </c>
      <c r="E26" s="15" t="s">
        <v>290</v>
      </c>
      <c r="F26" s="15">
        <v>16</v>
      </c>
      <c r="G26" s="15">
        <v>2710165</v>
      </c>
      <c r="H26" s="72">
        <v>80.54</v>
      </c>
      <c r="I26" s="14">
        <f>H26*0.6</f>
        <v>48.324</v>
      </c>
      <c r="J26" s="17">
        <v>72.4</v>
      </c>
      <c r="K26" s="16">
        <f>J26*40%</f>
        <v>28.96</v>
      </c>
      <c r="L26" s="16">
        <f>I26+K26</f>
        <v>77.284</v>
      </c>
      <c r="M26" s="17"/>
    </row>
    <row r="27" customHeight="1" spans="1:13">
      <c r="A27" s="15">
        <v>25</v>
      </c>
      <c r="B27" s="15" t="s">
        <v>314</v>
      </c>
      <c r="C27" s="15" t="s">
        <v>32</v>
      </c>
      <c r="D27" s="75" t="s">
        <v>289</v>
      </c>
      <c r="E27" s="15" t="s">
        <v>290</v>
      </c>
      <c r="F27" s="15">
        <v>16</v>
      </c>
      <c r="G27" s="15">
        <v>2710094</v>
      </c>
      <c r="H27" s="72">
        <v>82.28</v>
      </c>
      <c r="I27" s="14">
        <f>H27*0.6</f>
        <v>49.368</v>
      </c>
      <c r="J27" s="17">
        <v>69.2</v>
      </c>
      <c r="K27" s="16">
        <f>J27*40%</f>
        <v>27.68</v>
      </c>
      <c r="L27" s="16">
        <f>I27+K27</f>
        <v>77.048</v>
      </c>
      <c r="M27" s="17"/>
    </row>
    <row r="28" customHeight="1" spans="1:13">
      <c r="A28" s="15">
        <v>26</v>
      </c>
      <c r="B28" s="15" t="s">
        <v>315</v>
      </c>
      <c r="C28" s="15" t="s">
        <v>32</v>
      </c>
      <c r="D28" s="75" t="s">
        <v>289</v>
      </c>
      <c r="E28" s="15" t="s">
        <v>290</v>
      </c>
      <c r="F28" s="15">
        <v>16</v>
      </c>
      <c r="G28" s="15">
        <v>2710061</v>
      </c>
      <c r="H28" s="72">
        <v>81.12</v>
      </c>
      <c r="I28" s="14">
        <f>H28*0.6</f>
        <v>48.672</v>
      </c>
      <c r="J28" s="17">
        <v>70.4</v>
      </c>
      <c r="K28" s="16">
        <f>J28*40%</f>
        <v>28.16</v>
      </c>
      <c r="L28" s="16">
        <f>I28+K28</f>
        <v>76.832</v>
      </c>
      <c r="M28" s="17"/>
    </row>
    <row r="29" customHeight="1" spans="1:13">
      <c r="A29" s="15">
        <v>27</v>
      </c>
      <c r="B29" s="15" t="s">
        <v>316</v>
      </c>
      <c r="C29" s="15" t="s">
        <v>14</v>
      </c>
      <c r="D29" s="75" t="s">
        <v>289</v>
      </c>
      <c r="E29" s="15" t="s">
        <v>290</v>
      </c>
      <c r="F29" s="15">
        <v>16</v>
      </c>
      <c r="G29" s="15">
        <v>2710387</v>
      </c>
      <c r="H29" s="72">
        <v>81.65</v>
      </c>
      <c r="I29" s="14">
        <f>H29*0.6</f>
        <v>48.99</v>
      </c>
      <c r="J29" s="17">
        <v>67.8</v>
      </c>
      <c r="K29" s="16">
        <f>J29*40%</f>
        <v>27.12</v>
      </c>
      <c r="L29" s="16">
        <f>I29+K29</f>
        <v>76.11</v>
      </c>
      <c r="M29" s="17"/>
    </row>
    <row r="30" customHeight="1" spans="1:13">
      <c r="A30" s="15">
        <v>28</v>
      </c>
      <c r="B30" s="15" t="s">
        <v>317</v>
      </c>
      <c r="C30" s="15" t="s">
        <v>32</v>
      </c>
      <c r="D30" s="75" t="s">
        <v>289</v>
      </c>
      <c r="E30" s="15" t="s">
        <v>290</v>
      </c>
      <c r="F30" s="15">
        <v>16</v>
      </c>
      <c r="G30" s="15">
        <v>2710426</v>
      </c>
      <c r="H30" s="72">
        <v>82.7</v>
      </c>
      <c r="I30" s="14">
        <f>H30*0.6</f>
        <v>49.62</v>
      </c>
      <c r="J30" s="17">
        <v>66</v>
      </c>
      <c r="K30" s="16">
        <f>J30*40%</f>
        <v>26.4</v>
      </c>
      <c r="L30" s="16">
        <f>I30+K30</f>
        <v>76.02</v>
      </c>
      <c r="M30" s="17"/>
    </row>
    <row r="31" customHeight="1" spans="1:13">
      <c r="A31" s="15">
        <v>29</v>
      </c>
      <c r="B31" s="15" t="s">
        <v>318</v>
      </c>
      <c r="C31" s="15" t="s">
        <v>32</v>
      </c>
      <c r="D31" s="75" t="s">
        <v>289</v>
      </c>
      <c r="E31" s="15" t="s">
        <v>290</v>
      </c>
      <c r="F31" s="15">
        <v>16</v>
      </c>
      <c r="G31" s="15">
        <v>2710330</v>
      </c>
      <c r="H31" s="72">
        <v>79.9</v>
      </c>
      <c r="I31" s="14">
        <f>H31*0.6</f>
        <v>47.94</v>
      </c>
      <c r="J31" s="17">
        <v>70</v>
      </c>
      <c r="K31" s="16">
        <f>J31*40%</f>
        <v>28</v>
      </c>
      <c r="L31" s="16">
        <f>I31+K31</f>
        <v>75.94</v>
      </c>
      <c r="M31" s="17"/>
    </row>
    <row r="32" customHeight="1" spans="1:13">
      <c r="A32" s="15">
        <v>30</v>
      </c>
      <c r="B32" s="76" t="s">
        <v>319</v>
      </c>
      <c r="C32" s="15" t="s">
        <v>32</v>
      </c>
      <c r="D32" s="75" t="s">
        <v>289</v>
      </c>
      <c r="E32" s="15" t="s">
        <v>290</v>
      </c>
      <c r="F32" s="15">
        <v>16</v>
      </c>
      <c r="G32" s="15">
        <v>2710081</v>
      </c>
      <c r="H32" s="72">
        <v>79.4</v>
      </c>
      <c r="I32" s="14">
        <f>H32*0.6</f>
        <v>47.64</v>
      </c>
      <c r="J32" s="17">
        <v>70.4</v>
      </c>
      <c r="K32" s="16">
        <f>J32*40%</f>
        <v>28.16</v>
      </c>
      <c r="L32" s="16">
        <f>I32+K32</f>
        <v>75.8</v>
      </c>
      <c r="M32" s="17"/>
    </row>
    <row r="33" customHeight="1" spans="1:13">
      <c r="A33" s="15">
        <v>31</v>
      </c>
      <c r="B33" s="76" t="s">
        <v>320</v>
      </c>
      <c r="C33" s="15" t="s">
        <v>14</v>
      </c>
      <c r="D33" s="75" t="s">
        <v>289</v>
      </c>
      <c r="E33" s="15" t="s">
        <v>290</v>
      </c>
      <c r="F33" s="77">
        <v>16</v>
      </c>
      <c r="G33" s="15">
        <v>2710323</v>
      </c>
      <c r="H33" s="72">
        <v>79.33</v>
      </c>
      <c r="I33" s="14">
        <f>H33*0.6</f>
        <v>47.598</v>
      </c>
      <c r="J33" s="17">
        <v>67.4</v>
      </c>
      <c r="K33" s="16">
        <f>J33*40%</f>
        <v>26.96</v>
      </c>
      <c r="L33" s="16">
        <f>I33+K33</f>
        <v>74.558</v>
      </c>
      <c r="M33" s="17"/>
    </row>
    <row r="34" customHeight="1" spans="1:13">
      <c r="A34" s="15">
        <v>32</v>
      </c>
      <c r="B34" s="15" t="s">
        <v>321</v>
      </c>
      <c r="C34" s="15" t="s">
        <v>32</v>
      </c>
      <c r="D34" s="75" t="s">
        <v>289</v>
      </c>
      <c r="E34" s="78" t="s">
        <v>290</v>
      </c>
      <c r="F34" s="15">
        <v>16</v>
      </c>
      <c r="G34" s="76">
        <v>2710417</v>
      </c>
      <c r="H34" s="72">
        <v>79.94</v>
      </c>
      <c r="I34" s="14">
        <f>H34*0.6</f>
        <v>47.964</v>
      </c>
      <c r="J34" s="17">
        <v>64.6</v>
      </c>
      <c r="K34" s="16">
        <f>J34*40%</f>
        <v>25.84</v>
      </c>
      <c r="L34" s="16">
        <f>I34+K34</f>
        <v>73.804</v>
      </c>
      <c r="M34" s="17"/>
    </row>
    <row r="35" customHeight="1" spans="1:13">
      <c r="A35" s="15">
        <v>1</v>
      </c>
      <c r="B35" s="76" t="s">
        <v>322</v>
      </c>
      <c r="C35" s="15" t="s">
        <v>14</v>
      </c>
      <c r="D35" s="75" t="s">
        <v>289</v>
      </c>
      <c r="E35" s="79" t="s">
        <v>323</v>
      </c>
      <c r="F35" s="15">
        <v>2</v>
      </c>
      <c r="G35" s="76">
        <v>2720004</v>
      </c>
      <c r="H35" s="72">
        <v>83.95</v>
      </c>
      <c r="I35" s="14">
        <f>H35*0.6</f>
        <v>50.37</v>
      </c>
      <c r="J35" s="17">
        <v>72.8</v>
      </c>
      <c r="K35" s="16">
        <f>J35*40%</f>
        <v>29.12</v>
      </c>
      <c r="L35" s="16">
        <f>I35+K35</f>
        <v>79.49</v>
      </c>
      <c r="M35" s="17" t="s">
        <v>17</v>
      </c>
    </row>
    <row r="36" customHeight="1" spans="1:13">
      <c r="A36" s="15">
        <v>2</v>
      </c>
      <c r="B36" s="76" t="s">
        <v>324</v>
      </c>
      <c r="C36" s="15" t="s">
        <v>14</v>
      </c>
      <c r="D36" s="75" t="s">
        <v>289</v>
      </c>
      <c r="E36" s="78" t="s">
        <v>323</v>
      </c>
      <c r="F36" s="15">
        <v>2</v>
      </c>
      <c r="G36" s="76">
        <v>2720029</v>
      </c>
      <c r="H36" s="72">
        <v>75.9</v>
      </c>
      <c r="I36" s="14">
        <f>H36*0.6</f>
        <v>45.54</v>
      </c>
      <c r="J36" s="17">
        <v>74.8</v>
      </c>
      <c r="K36" s="16">
        <f>J36*40%</f>
        <v>29.92</v>
      </c>
      <c r="L36" s="16">
        <f>I36+K36</f>
        <v>75.46</v>
      </c>
      <c r="M36" s="17" t="s">
        <v>17</v>
      </c>
    </row>
    <row r="37" customHeight="1" spans="1:13">
      <c r="A37" s="15">
        <v>3</v>
      </c>
      <c r="B37" s="76" t="s">
        <v>325</v>
      </c>
      <c r="C37" s="15" t="s">
        <v>14</v>
      </c>
      <c r="D37" s="75" t="s">
        <v>289</v>
      </c>
      <c r="E37" s="78" t="s">
        <v>323</v>
      </c>
      <c r="F37" s="15">
        <v>2</v>
      </c>
      <c r="G37" s="76">
        <v>2720013</v>
      </c>
      <c r="H37" s="72">
        <v>70.51</v>
      </c>
      <c r="I37" s="14">
        <f>H37*0.6</f>
        <v>42.306</v>
      </c>
      <c r="J37" s="17">
        <v>69.6</v>
      </c>
      <c r="K37" s="16">
        <f>J37*40%</f>
        <v>27.84</v>
      </c>
      <c r="L37" s="16">
        <f>I37+K37</f>
        <v>70.146</v>
      </c>
      <c r="M37" s="17"/>
    </row>
    <row r="38" customHeight="1" spans="1:13">
      <c r="A38" s="15">
        <v>4</v>
      </c>
      <c r="B38" s="76" t="s">
        <v>326</v>
      </c>
      <c r="C38" s="15" t="s">
        <v>14</v>
      </c>
      <c r="D38" s="75" t="s">
        <v>289</v>
      </c>
      <c r="E38" s="78" t="s">
        <v>323</v>
      </c>
      <c r="F38" s="15">
        <v>2</v>
      </c>
      <c r="G38" s="76">
        <v>2720003</v>
      </c>
      <c r="H38" s="72">
        <v>61.47</v>
      </c>
      <c r="I38" s="14">
        <f>H38*0.6</f>
        <v>36.882</v>
      </c>
      <c r="J38" s="17">
        <v>73.2</v>
      </c>
      <c r="K38" s="16">
        <f>J38*40%</f>
        <v>29.28</v>
      </c>
      <c r="L38" s="16">
        <f>I38+K38</f>
        <v>66.162</v>
      </c>
      <c r="M38" s="17"/>
    </row>
  </sheetData>
  <sortState caseSensitive="0" columnSort="0" ref="A2:M38">
    <sortCondition descending="0" ref="E2:E38"/>
    <sortCondition descending="1" ref="L2:L38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4"/>
  <sheetViews>
    <sheetView workbookViewId="0">
      <selection activeCell="L13" sqref="L13"/>
    </sheetView>
  </sheetViews>
  <sheetFormatPr defaultColWidth="9" defaultRowHeight="27" customHeight="1"/>
  <cols>
    <col min="1" max="1" width="5.625" customWidth="1"/>
    <col min="2" max="2" width="8.375" customWidth="1"/>
    <col min="3" max="3" width="6.5" customWidth="1"/>
    <col min="4" max="4" width="17" customWidth="1"/>
    <col min="5" max="5" width="10.125" customWidth="1"/>
    <col min="6" max="6" width="10.375" customWidth="1"/>
    <col min="7" max="7" width="10.75" customWidth="1"/>
    <col min="8" max="8" width="9.5" style="43" customWidth="1"/>
    <col min="9" max="9" width="10" customWidth="1"/>
    <col min="13" max="13" width="12.2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6" t="s">
        <v>8</v>
      </c>
      <c r="I2" s="12" t="s">
        <v>9</v>
      </c>
      <c r="J2" s="13" t="s">
        <v>90</v>
      </c>
      <c r="K2" s="13" t="s">
        <v>9</v>
      </c>
      <c r="L2" s="13" t="s">
        <v>11</v>
      </c>
      <c r="M2" s="13" t="s">
        <v>12</v>
      </c>
    </row>
    <row r="3" customHeight="1" spans="1:13">
      <c r="A3" s="34">
        <v>1</v>
      </c>
      <c r="B3" s="29" t="s">
        <v>327</v>
      </c>
      <c r="C3" s="29" t="s">
        <v>14</v>
      </c>
      <c r="D3" s="27" t="s">
        <v>328</v>
      </c>
      <c r="E3" s="29" t="s">
        <v>329</v>
      </c>
      <c r="F3" s="29">
        <v>6</v>
      </c>
      <c r="G3" s="29">
        <v>1510095</v>
      </c>
      <c r="H3" s="72">
        <v>90.54</v>
      </c>
      <c r="I3" s="14">
        <f t="shared" ref="I3:I34" si="0">H3*0.6</f>
        <v>54.324</v>
      </c>
      <c r="J3" s="17">
        <v>73.4</v>
      </c>
      <c r="K3" s="16">
        <f t="shared" ref="K3:K13" si="1">J3*40%</f>
        <v>29.36</v>
      </c>
      <c r="L3" s="16">
        <f t="shared" ref="L3:L34" si="2">I3+K3</f>
        <v>83.684</v>
      </c>
      <c r="M3" s="17" t="s">
        <v>17</v>
      </c>
    </row>
    <row r="4" customHeight="1" spans="1:13">
      <c r="A4" s="34">
        <v>2</v>
      </c>
      <c r="B4" s="29" t="s">
        <v>330</v>
      </c>
      <c r="C4" s="29" t="s">
        <v>14</v>
      </c>
      <c r="D4" s="27" t="s">
        <v>328</v>
      </c>
      <c r="E4" s="29" t="s">
        <v>329</v>
      </c>
      <c r="F4" s="29">
        <v>6</v>
      </c>
      <c r="G4" s="29">
        <v>1510097</v>
      </c>
      <c r="H4" s="72">
        <v>90.05</v>
      </c>
      <c r="I4" s="14">
        <f>H4*0.6</f>
        <v>54.03</v>
      </c>
      <c r="J4" s="17">
        <v>73</v>
      </c>
      <c r="K4" s="16">
        <f>J4*40%</f>
        <v>29.2</v>
      </c>
      <c r="L4" s="16">
        <f>I4+K4</f>
        <v>83.23</v>
      </c>
      <c r="M4" s="17" t="s">
        <v>17</v>
      </c>
    </row>
    <row r="5" customHeight="1" spans="1:13">
      <c r="A5" s="34">
        <v>3</v>
      </c>
      <c r="B5" s="29" t="s">
        <v>331</v>
      </c>
      <c r="C5" s="29" t="s">
        <v>32</v>
      </c>
      <c r="D5" s="27" t="s">
        <v>328</v>
      </c>
      <c r="E5" s="29" t="s">
        <v>329</v>
      </c>
      <c r="F5" s="29">
        <v>6</v>
      </c>
      <c r="G5" s="29">
        <v>1510098</v>
      </c>
      <c r="H5" s="72">
        <v>86.57</v>
      </c>
      <c r="I5" s="14">
        <f>H5*0.6</f>
        <v>51.942</v>
      </c>
      <c r="J5" s="17">
        <v>78.2</v>
      </c>
      <c r="K5" s="16">
        <f>J5*40%</f>
        <v>31.28</v>
      </c>
      <c r="L5" s="16">
        <f>I5+K5</f>
        <v>83.222</v>
      </c>
      <c r="M5" s="17" t="s">
        <v>17</v>
      </c>
    </row>
    <row r="6" customHeight="1" spans="1:13">
      <c r="A6" s="34">
        <v>4</v>
      </c>
      <c r="B6" s="27" t="s">
        <v>332</v>
      </c>
      <c r="C6" s="27" t="s">
        <v>14</v>
      </c>
      <c r="D6" s="27" t="s">
        <v>328</v>
      </c>
      <c r="E6" s="27" t="s">
        <v>329</v>
      </c>
      <c r="F6" s="29">
        <v>6</v>
      </c>
      <c r="G6" s="27">
        <v>1510036</v>
      </c>
      <c r="H6" s="73">
        <v>90.75</v>
      </c>
      <c r="I6" s="14">
        <f>H6*0.6</f>
        <v>54.45</v>
      </c>
      <c r="J6" s="17">
        <v>71.2</v>
      </c>
      <c r="K6" s="16">
        <f>J6*40%</f>
        <v>28.48</v>
      </c>
      <c r="L6" s="16">
        <f>I6+K6</f>
        <v>82.93</v>
      </c>
      <c r="M6" s="17" t="s">
        <v>17</v>
      </c>
    </row>
    <row r="7" customHeight="1" spans="1:13">
      <c r="A7" s="34">
        <v>5</v>
      </c>
      <c r="B7" s="29" t="s">
        <v>333</v>
      </c>
      <c r="C7" s="29" t="s">
        <v>14</v>
      </c>
      <c r="D7" s="27" t="s">
        <v>328</v>
      </c>
      <c r="E7" s="29" t="s">
        <v>329</v>
      </c>
      <c r="F7" s="29">
        <v>6</v>
      </c>
      <c r="G7" s="29">
        <v>1510034</v>
      </c>
      <c r="H7" s="72">
        <v>86.68</v>
      </c>
      <c r="I7" s="14">
        <f>H7*0.6</f>
        <v>52.008</v>
      </c>
      <c r="J7" s="17">
        <v>75.8</v>
      </c>
      <c r="K7" s="16">
        <f>J7*40%</f>
        <v>30.32</v>
      </c>
      <c r="L7" s="16">
        <f>I7+K7</f>
        <v>82.328</v>
      </c>
      <c r="M7" s="17" t="s">
        <v>17</v>
      </c>
    </row>
    <row r="8" customHeight="1" spans="1:13">
      <c r="A8" s="34">
        <v>6</v>
      </c>
      <c r="B8" s="29" t="s">
        <v>334</v>
      </c>
      <c r="C8" s="29" t="s">
        <v>14</v>
      </c>
      <c r="D8" s="27" t="s">
        <v>328</v>
      </c>
      <c r="E8" s="29" t="s">
        <v>329</v>
      </c>
      <c r="F8" s="29">
        <v>6</v>
      </c>
      <c r="G8" s="29">
        <v>1510082</v>
      </c>
      <c r="H8" s="72">
        <v>85.86</v>
      </c>
      <c r="I8" s="14">
        <f>H8*0.6</f>
        <v>51.516</v>
      </c>
      <c r="J8" s="17">
        <v>74.8</v>
      </c>
      <c r="K8" s="16">
        <f>J8*40%</f>
        <v>29.92</v>
      </c>
      <c r="L8" s="16">
        <f>I8+K8</f>
        <v>81.436</v>
      </c>
      <c r="M8" s="17" t="s">
        <v>17</v>
      </c>
    </row>
    <row r="9" customHeight="1" spans="1:13">
      <c r="A9" s="34">
        <v>7</v>
      </c>
      <c r="B9" s="29" t="s">
        <v>335</v>
      </c>
      <c r="C9" s="29" t="s">
        <v>14</v>
      </c>
      <c r="D9" s="27" t="s">
        <v>328</v>
      </c>
      <c r="E9" s="29" t="s">
        <v>329</v>
      </c>
      <c r="F9" s="29">
        <v>6</v>
      </c>
      <c r="G9" s="29">
        <v>1510067</v>
      </c>
      <c r="H9" s="72">
        <v>89.35</v>
      </c>
      <c r="I9" s="14">
        <f>H9*0.6</f>
        <v>53.61</v>
      </c>
      <c r="J9" s="17">
        <v>66.4</v>
      </c>
      <c r="K9" s="16">
        <f>J9*40%</f>
        <v>26.56</v>
      </c>
      <c r="L9" s="16">
        <f>I9+K9</f>
        <v>80.17</v>
      </c>
      <c r="M9" s="17"/>
    </row>
    <row r="10" customHeight="1" spans="1:13">
      <c r="A10" s="34">
        <v>8</v>
      </c>
      <c r="B10" s="29" t="s">
        <v>336</v>
      </c>
      <c r="C10" s="29" t="s">
        <v>32</v>
      </c>
      <c r="D10" s="27" t="s">
        <v>328</v>
      </c>
      <c r="E10" s="29" t="s">
        <v>329</v>
      </c>
      <c r="F10" s="29">
        <v>6</v>
      </c>
      <c r="G10" s="29">
        <v>1510039</v>
      </c>
      <c r="H10" s="72">
        <v>86.31</v>
      </c>
      <c r="I10" s="14">
        <f>H10*0.6</f>
        <v>51.786</v>
      </c>
      <c r="J10" s="17">
        <v>68.8</v>
      </c>
      <c r="K10" s="16">
        <f>J10*40%</f>
        <v>27.52</v>
      </c>
      <c r="L10" s="16">
        <f>I10+K10</f>
        <v>79.306</v>
      </c>
      <c r="M10" s="17"/>
    </row>
    <row r="11" customHeight="1" spans="1:13">
      <c r="A11" s="34">
        <v>9</v>
      </c>
      <c r="B11" s="29" t="s">
        <v>337</v>
      </c>
      <c r="C11" s="29" t="s">
        <v>32</v>
      </c>
      <c r="D11" s="27" t="s">
        <v>328</v>
      </c>
      <c r="E11" s="29" t="s">
        <v>329</v>
      </c>
      <c r="F11" s="29">
        <v>6</v>
      </c>
      <c r="G11" s="29">
        <v>1510092</v>
      </c>
      <c r="H11" s="72">
        <v>86.51</v>
      </c>
      <c r="I11" s="14">
        <f>H11*0.6</f>
        <v>51.906</v>
      </c>
      <c r="J11" s="17">
        <v>66.6</v>
      </c>
      <c r="K11" s="16">
        <f>J11*40%</f>
        <v>26.64</v>
      </c>
      <c r="L11" s="16">
        <f>I11+K11</f>
        <v>78.546</v>
      </c>
      <c r="M11" s="17"/>
    </row>
    <row r="12" customHeight="1" spans="1:13">
      <c r="A12" s="34">
        <v>10</v>
      </c>
      <c r="B12" s="29" t="s">
        <v>338</v>
      </c>
      <c r="C12" s="29" t="s">
        <v>32</v>
      </c>
      <c r="D12" s="27" t="s">
        <v>328</v>
      </c>
      <c r="E12" s="29" t="s">
        <v>329</v>
      </c>
      <c r="F12" s="29">
        <v>6</v>
      </c>
      <c r="G12" s="29">
        <v>1510037</v>
      </c>
      <c r="H12" s="72">
        <v>84.83</v>
      </c>
      <c r="I12" s="14">
        <f>H12*0.6</f>
        <v>50.898</v>
      </c>
      <c r="J12" s="17">
        <v>66.6</v>
      </c>
      <c r="K12" s="16">
        <f>J12*40%</f>
        <v>26.64</v>
      </c>
      <c r="L12" s="16">
        <f>I12+K12</f>
        <v>77.538</v>
      </c>
      <c r="M12" s="17"/>
    </row>
    <row r="13" customHeight="1" spans="1:13">
      <c r="A13" s="34">
        <v>11</v>
      </c>
      <c r="B13" s="29" t="s">
        <v>339</v>
      </c>
      <c r="C13" s="29" t="s">
        <v>32</v>
      </c>
      <c r="D13" s="27" t="s">
        <v>328</v>
      </c>
      <c r="E13" s="29" t="s">
        <v>329</v>
      </c>
      <c r="F13" s="29">
        <v>6</v>
      </c>
      <c r="G13" s="29">
        <v>1510061</v>
      </c>
      <c r="H13" s="72">
        <v>90.15</v>
      </c>
      <c r="I13" s="14">
        <f>H13*0.6</f>
        <v>54.09</v>
      </c>
      <c r="J13" s="17" t="s">
        <v>340</v>
      </c>
      <c r="K13" s="16">
        <v>0</v>
      </c>
      <c r="L13" s="16">
        <f>I13+K13</f>
        <v>54.09</v>
      </c>
      <c r="M13" s="17"/>
    </row>
    <row r="14" customHeight="1" spans="1:13">
      <c r="A14" s="34">
        <v>12</v>
      </c>
      <c r="B14" s="29" t="s">
        <v>341</v>
      </c>
      <c r="C14" s="29" t="s">
        <v>14</v>
      </c>
      <c r="D14" s="27" t="s">
        <v>328</v>
      </c>
      <c r="E14" s="29" t="s">
        <v>329</v>
      </c>
      <c r="F14" s="29">
        <v>6</v>
      </c>
      <c r="G14" s="29">
        <v>1510042</v>
      </c>
      <c r="H14" s="72">
        <v>88.35</v>
      </c>
      <c r="I14" s="14">
        <f>H14*0.6</f>
        <v>53.01</v>
      </c>
      <c r="J14" s="17" t="s">
        <v>108</v>
      </c>
      <c r="K14" s="16">
        <v>0</v>
      </c>
      <c r="L14" s="16">
        <f>I14+K14</f>
        <v>53.01</v>
      </c>
      <c r="M14" s="17"/>
    </row>
    <row r="15" customHeight="1" spans="1:13">
      <c r="A15" s="34">
        <v>1</v>
      </c>
      <c r="B15" s="29" t="s">
        <v>342</v>
      </c>
      <c r="C15" s="29" t="s">
        <v>32</v>
      </c>
      <c r="D15" s="27" t="s">
        <v>328</v>
      </c>
      <c r="E15" s="29" t="s">
        <v>343</v>
      </c>
      <c r="F15" s="29">
        <v>10</v>
      </c>
      <c r="G15" s="29">
        <v>1520150</v>
      </c>
      <c r="H15" s="72">
        <v>90.66</v>
      </c>
      <c r="I15" s="14">
        <f>H15*0.6</f>
        <v>54.396</v>
      </c>
      <c r="J15" s="15">
        <v>82</v>
      </c>
      <c r="K15" s="16">
        <f t="shared" ref="K15:K33" si="3">J15*40%</f>
        <v>32.8</v>
      </c>
      <c r="L15" s="16">
        <f>I15+K15</f>
        <v>87.196</v>
      </c>
      <c r="M15" s="17" t="s">
        <v>17</v>
      </c>
    </row>
    <row r="16" customHeight="1" spans="1:13">
      <c r="A16" s="34">
        <v>2</v>
      </c>
      <c r="B16" s="29" t="s">
        <v>344</v>
      </c>
      <c r="C16" s="29" t="s">
        <v>32</v>
      </c>
      <c r="D16" s="27" t="s">
        <v>328</v>
      </c>
      <c r="E16" s="29" t="s">
        <v>343</v>
      </c>
      <c r="F16" s="29">
        <v>10</v>
      </c>
      <c r="G16" s="29">
        <v>1520013</v>
      </c>
      <c r="H16" s="72">
        <v>90.23</v>
      </c>
      <c r="I16" s="14">
        <f>H16*0.6</f>
        <v>54.138</v>
      </c>
      <c r="J16" s="15">
        <v>79.2</v>
      </c>
      <c r="K16" s="16">
        <f>J16*40%</f>
        <v>31.68</v>
      </c>
      <c r="L16" s="16">
        <f>I16+K16</f>
        <v>85.818</v>
      </c>
      <c r="M16" s="17" t="s">
        <v>17</v>
      </c>
    </row>
    <row r="17" customHeight="1" spans="1:13">
      <c r="A17" s="34">
        <v>3</v>
      </c>
      <c r="B17" s="29" t="s">
        <v>345</v>
      </c>
      <c r="C17" s="29" t="s">
        <v>32</v>
      </c>
      <c r="D17" s="27" t="s">
        <v>328</v>
      </c>
      <c r="E17" s="29" t="s">
        <v>343</v>
      </c>
      <c r="F17" s="29">
        <v>10</v>
      </c>
      <c r="G17" s="29">
        <v>1520116</v>
      </c>
      <c r="H17" s="72">
        <v>88.72</v>
      </c>
      <c r="I17" s="14">
        <f>H17*0.6</f>
        <v>53.232</v>
      </c>
      <c r="J17" s="15">
        <v>78.6</v>
      </c>
      <c r="K17" s="16">
        <f>J17*40%</f>
        <v>31.44</v>
      </c>
      <c r="L17" s="16">
        <f>I17+K17</f>
        <v>84.672</v>
      </c>
      <c r="M17" s="17" t="s">
        <v>17</v>
      </c>
    </row>
    <row r="18" customHeight="1" spans="1:13">
      <c r="A18" s="34">
        <v>4</v>
      </c>
      <c r="B18" s="29" t="s">
        <v>346</v>
      </c>
      <c r="C18" s="29" t="s">
        <v>32</v>
      </c>
      <c r="D18" s="27" t="s">
        <v>328</v>
      </c>
      <c r="E18" s="29" t="s">
        <v>343</v>
      </c>
      <c r="F18" s="29">
        <v>10</v>
      </c>
      <c r="G18" s="29">
        <v>1520038</v>
      </c>
      <c r="H18" s="72">
        <v>88.69</v>
      </c>
      <c r="I18" s="14">
        <f>H18*0.6</f>
        <v>53.214</v>
      </c>
      <c r="J18" s="15">
        <v>78.2</v>
      </c>
      <c r="K18" s="16">
        <f>J18*40%</f>
        <v>31.28</v>
      </c>
      <c r="L18" s="16">
        <f>I18+K18</f>
        <v>84.494</v>
      </c>
      <c r="M18" s="17" t="s">
        <v>17</v>
      </c>
    </row>
    <row r="19" customHeight="1" spans="1:13">
      <c r="A19" s="34">
        <v>5</v>
      </c>
      <c r="B19" s="29" t="s">
        <v>347</v>
      </c>
      <c r="C19" s="29" t="s">
        <v>32</v>
      </c>
      <c r="D19" s="27" t="s">
        <v>328</v>
      </c>
      <c r="E19" s="29" t="s">
        <v>343</v>
      </c>
      <c r="F19" s="29">
        <v>10</v>
      </c>
      <c r="G19" s="29">
        <v>1520032</v>
      </c>
      <c r="H19" s="72">
        <v>90.82</v>
      </c>
      <c r="I19" s="14">
        <f>H19*0.6</f>
        <v>54.492</v>
      </c>
      <c r="J19" s="15">
        <v>74.6</v>
      </c>
      <c r="K19" s="16">
        <f>J19*40%</f>
        <v>29.84</v>
      </c>
      <c r="L19" s="16">
        <f>I19+K19</f>
        <v>84.332</v>
      </c>
      <c r="M19" s="17" t="s">
        <v>17</v>
      </c>
    </row>
    <row r="20" customHeight="1" spans="1:13">
      <c r="A20" s="34">
        <v>6</v>
      </c>
      <c r="B20" s="29" t="s">
        <v>348</v>
      </c>
      <c r="C20" s="29" t="s">
        <v>14</v>
      </c>
      <c r="D20" s="27" t="s">
        <v>328</v>
      </c>
      <c r="E20" s="29" t="s">
        <v>343</v>
      </c>
      <c r="F20" s="29">
        <v>10</v>
      </c>
      <c r="G20" s="29">
        <v>1520158</v>
      </c>
      <c r="H20" s="72">
        <v>91.39</v>
      </c>
      <c r="I20" s="14">
        <f>H20*0.6</f>
        <v>54.834</v>
      </c>
      <c r="J20" s="15">
        <v>73</v>
      </c>
      <c r="K20" s="16">
        <f>J20*40%</f>
        <v>29.2</v>
      </c>
      <c r="L20" s="16">
        <f>I20+K20</f>
        <v>84.034</v>
      </c>
      <c r="M20" s="17" t="s">
        <v>17</v>
      </c>
    </row>
    <row r="21" customHeight="1" spans="1:13">
      <c r="A21" s="34">
        <v>7</v>
      </c>
      <c r="B21" s="29" t="s">
        <v>349</v>
      </c>
      <c r="C21" s="29" t="s">
        <v>14</v>
      </c>
      <c r="D21" s="27" t="s">
        <v>328</v>
      </c>
      <c r="E21" s="29" t="s">
        <v>343</v>
      </c>
      <c r="F21" s="29">
        <v>10</v>
      </c>
      <c r="G21" s="29">
        <v>1520160</v>
      </c>
      <c r="H21" s="72">
        <v>89.6</v>
      </c>
      <c r="I21" s="14">
        <f>H21*0.6</f>
        <v>53.76</v>
      </c>
      <c r="J21" s="15">
        <v>74.6</v>
      </c>
      <c r="K21" s="16">
        <f>J21*40%</f>
        <v>29.84</v>
      </c>
      <c r="L21" s="16">
        <f>I21+K21</f>
        <v>83.6</v>
      </c>
      <c r="M21" s="17" t="s">
        <v>17</v>
      </c>
    </row>
    <row r="22" customHeight="1" spans="1:13">
      <c r="A22" s="34">
        <v>8</v>
      </c>
      <c r="B22" s="29" t="s">
        <v>350</v>
      </c>
      <c r="C22" s="29" t="s">
        <v>32</v>
      </c>
      <c r="D22" s="27" t="s">
        <v>328</v>
      </c>
      <c r="E22" s="29" t="s">
        <v>343</v>
      </c>
      <c r="F22" s="29">
        <v>10</v>
      </c>
      <c r="G22" s="29">
        <v>1520104</v>
      </c>
      <c r="H22" s="72">
        <v>83.66</v>
      </c>
      <c r="I22" s="14">
        <f>H22*0.6</f>
        <v>50.196</v>
      </c>
      <c r="J22" s="15">
        <v>83.2</v>
      </c>
      <c r="K22" s="16">
        <f>J22*40%</f>
        <v>33.28</v>
      </c>
      <c r="L22" s="16">
        <f>I22+K22</f>
        <v>83.476</v>
      </c>
      <c r="M22" s="17" t="s">
        <v>17</v>
      </c>
    </row>
    <row r="23" customHeight="1" spans="1:13">
      <c r="A23" s="34">
        <v>9</v>
      </c>
      <c r="B23" s="29" t="s">
        <v>351</v>
      </c>
      <c r="C23" s="29" t="s">
        <v>32</v>
      </c>
      <c r="D23" s="27" t="s">
        <v>328</v>
      </c>
      <c r="E23" s="29" t="s">
        <v>343</v>
      </c>
      <c r="F23" s="29">
        <v>10</v>
      </c>
      <c r="G23" s="29">
        <v>1520067</v>
      </c>
      <c r="H23" s="72">
        <v>82.13</v>
      </c>
      <c r="I23" s="14">
        <f>H23*0.6</f>
        <v>49.278</v>
      </c>
      <c r="J23" s="15">
        <v>85.2</v>
      </c>
      <c r="K23" s="16">
        <f>J23*40%</f>
        <v>34.08</v>
      </c>
      <c r="L23" s="16">
        <f>I23+K23</f>
        <v>83.358</v>
      </c>
      <c r="M23" s="17" t="s">
        <v>17</v>
      </c>
    </row>
    <row r="24" customHeight="1" spans="1:13">
      <c r="A24" s="34">
        <v>10</v>
      </c>
      <c r="B24" s="29" t="s">
        <v>352</v>
      </c>
      <c r="C24" s="29" t="s">
        <v>14</v>
      </c>
      <c r="D24" s="27" t="s">
        <v>328</v>
      </c>
      <c r="E24" s="29" t="s">
        <v>343</v>
      </c>
      <c r="F24" s="29">
        <v>10</v>
      </c>
      <c r="G24" s="29">
        <v>1520157</v>
      </c>
      <c r="H24" s="72">
        <v>83.75</v>
      </c>
      <c r="I24" s="14">
        <f>H24*0.6</f>
        <v>50.25</v>
      </c>
      <c r="J24" s="15">
        <v>79.8</v>
      </c>
      <c r="K24" s="16">
        <f>J24*40%</f>
        <v>31.92</v>
      </c>
      <c r="L24" s="16">
        <f>I24+K24</f>
        <v>82.17</v>
      </c>
      <c r="M24" s="17" t="s">
        <v>17</v>
      </c>
    </row>
    <row r="25" customHeight="1" spans="1:13">
      <c r="A25" s="34">
        <v>11</v>
      </c>
      <c r="B25" s="29" t="s">
        <v>69</v>
      </c>
      <c r="C25" s="29" t="s">
        <v>32</v>
      </c>
      <c r="D25" s="27" t="s">
        <v>328</v>
      </c>
      <c r="E25" s="29" t="s">
        <v>343</v>
      </c>
      <c r="F25" s="29">
        <v>10</v>
      </c>
      <c r="G25" s="29">
        <v>1520028</v>
      </c>
      <c r="H25" s="72">
        <v>83.59</v>
      </c>
      <c r="I25" s="14">
        <f>H25*0.6</f>
        <v>50.154</v>
      </c>
      <c r="J25" s="15">
        <v>79.8</v>
      </c>
      <c r="K25" s="16">
        <f>J25*40%</f>
        <v>31.92</v>
      </c>
      <c r="L25" s="16">
        <f>I25+K25</f>
        <v>82.074</v>
      </c>
      <c r="M25" s="17"/>
    </row>
    <row r="26" customHeight="1" spans="1:13">
      <c r="A26" s="34">
        <v>12</v>
      </c>
      <c r="B26" s="29" t="s">
        <v>353</v>
      </c>
      <c r="C26" s="29" t="s">
        <v>32</v>
      </c>
      <c r="D26" s="27" t="s">
        <v>328</v>
      </c>
      <c r="E26" s="29" t="s">
        <v>343</v>
      </c>
      <c r="F26" s="29">
        <v>10</v>
      </c>
      <c r="G26" s="29">
        <v>1520103</v>
      </c>
      <c r="H26" s="72">
        <v>88.31</v>
      </c>
      <c r="I26" s="14">
        <f>H26*0.6</f>
        <v>52.986</v>
      </c>
      <c r="J26" s="15">
        <v>72</v>
      </c>
      <c r="K26" s="16">
        <f>J26*40%</f>
        <v>28.8</v>
      </c>
      <c r="L26" s="16">
        <f>I26+K26</f>
        <v>81.786</v>
      </c>
      <c r="M26" s="17"/>
    </row>
    <row r="27" customHeight="1" spans="1:13">
      <c r="A27" s="34">
        <v>13</v>
      </c>
      <c r="B27" s="29" t="s">
        <v>354</v>
      </c>
      <c r="C27" s="29" t="s">
        <v>32</v>
      </c>
      <c r="D27" s="27" t="s">
        <v>328</v>
      </c>
      <c r="E27" s="29" t="s">
        <v>343</v>
      </c>
      <c r="F27" s="29">
        <v>10</v>
      </c>
      <c r="G27" s="29">
        <v>1520109</v>
      </c>
      <c r="H27" s="72">
        <v>81.65</v>
      </c>
      <c r="I27" s="14">
        <f>H27*0.6</f>
        <v>48.99</v>
      </c>
      <c r="J27" s="15">
        <v>81.4</v>
      </c>
      <c r="K27" s="16">
        <f>J27*40%</f>
        <v>32.56</v>
      </c>
      <c r="L27" s="16">
        <f>I27+K27</f>
        <v>81.55</v>
      </c>
      <c r="M27" s="17"/>
    </row>
    <row r="28" customHeight="1" spans="1:13">
      <c r="A28" s="34">
        <v>14</v>
      </c>
      <c r="B28" s="29" t="s">
        <v>355</v>
      </c>
      <c r="C28" s="29" t="s">
        <v>14</v>
      </c>
      <c r="D28" s="27" t="s">
        <v>328</v>
      </c>
      <c r="E28" s="29" t="s">
        <v>343</v>
      </c>
      <c r="F28" s="29">
        <v>10</v>
      </c>
      <c r="G28" s="29">
        <v>1520019</v>
      </c>
      <c r="H28" s="72">
        <v>81.23</v>
      </c>
      <c r="I28" s="14">
        <f>H28*0.6</f>
        <v>48.738</v>
      </c>
      <c r="J28" s="15">
        <v>79.4</v>
      </c>
      <c r="K28" s="16">
        <f>J28*40%</f>
        <v>31.76</v>
      </c>
      <c r="L28" s="16">
        <f>I28+K28</f>
        <v>80.498</v>
      </c>
      <c r="M28" s="17"/>
    </row>
    <row r="29" customHeight="1" spans="1:13">
      <c r="A29" s="34">
        <v>15</v>
      </c>
      <c r="B29" s="29" t="s">
        <v>356</v>
      </c>
      <c r="C29" s="29" t="s">
        <v>14</v>
      </c>
      <c r="D29" s="27" t="s">
        <v>328</v>
      </c>
      <c r="E29" s="29" t="s">
        <v>343</v>
      </c>
      <c r="F29" s="29">
        <v>10</v>
      </c>
      <c r="G29" s="29">
        <v>1520045</v>
      </c>
      <c r="H29" s="72">
        <v>82.14</v>
      </c>
      <c r="I29" s="14">
        <f>H29*0.6</f>
        <v>49.284</v>
      </c>
      <c r="J29" s="15">
        <v>77</v>
      </c>
      <c r="K29" s="16">
        <f>J29*40%</f>
        <v>30.8</v>
      </c>
      <c r="L29" s="16">
        <f>I29+K29</f>
        <v>80.084</v>
      </c>
      <c r="M29" s="17"/>
    </row>
    <row r="30" customHeight="1" spans="1:13">
      <c r="A30" s="34">
        <v>16</v>
      </c>
      <c r="B30" s="29" t="s">
        <v>357</v>
      </c>
      <c r="C30" s="29" t="s">
        <v>32</v>
      </c>
      <c r="D30" s="27" t="s">
        <v>328</v>
      </c>
      <c r="E30" s="29" t="s">
        <v>343</v>
      </c>
      <c r="F30" s="29">
        <v>10</v>
      </c>
      <c r="G30" s="29">
        <v>1520105</v>
      </c>
      <c r="H30" s="72">
        <v>81.49</v>
      </c>
      <c r="I30" s="14">
        <f>H30*0.6</f>
        <v>48.894</v>
      </c>
      <c r="J30" s="15">
        <v>77.2</v>
      </c>
      <c r="K30" s="16">
        <f>J30*40%</f>
        <v>30.88</v>
      </c>
      <c r="L30" s="16">
        <f>I30+K30</f>
        <v>79.774</v>
      </c>
      <c r="M30" s="17"/>
    </row>
    <row r="31" customHeight="1" spans="1:13">
      <c r="A31" s="34">
        <v>17</v>
      </c>
      <c r="B31" s="29" t="s">
        <v>358</v>
      </c>
      <c r="C31" s="29" t="s">
        <v>32</v>
      </c>
      <c r="D31" s="27" t="s">
        <v>328</v>
      </c>
      <c r="E31" s="29" t="s">
        <v>343</v>
      </c>
      <c r="F31" s="29">
        <v>10</v>
      </c>
      <c r="G31" s="29">
        <v>1520106</v>
      </c>
      <c r="H31" s="72">
        <v>83.16</v>
      </c>
      <c r="I31" s="14">
        <f>H31*0.6</f>
        <v>49.896</v>
      </c>
      <c r="J31" s="15">
        <v>70.8</v>
      </c>
      <c r="K31" s="16">
        <f>J31*40%</f>
        <v>28.32</v>
      </c>
      <c r="L31" s="16">
        <f>I31+K31</f>
        <v>78.216</v>
      </c>
      <c r="M31" s="17"/>
    </row>
    <row r="32" customHeight="1" spans="1:13">
      <c r="A32" s="34">
        <v>18</v>
      </c>
      <c r="B32" s="29" t="s">
        <v>359</v>
      </c>
      <c r="C32" s="29" t="s">
        <v>14</v>
      </c>
      <c r="D32" s="27" t="s">
        <v>328</v>
      </c>
      <c r="E32" s="29" t="s">
        <v>343</v>
      </c>
      <c r="F32" s="29">
        <v>10</v>
      </c>
      <c r="G32" s="29">
        <v>1520031</v>
      </c>
      <c r="H32" s="72">
        <v>81.25</v>
      </c>
      <c r="I32" s="14">
        <f>H32*0.6</f>
        <v>48.75</v>
      </c>
      <c r="J32" s="15">
        <v>70.6</v>
      </c>
      <c r="K32" s="16">
        <f>J32*40%</f>
        <v>28.24</v>
      </c>
      <c r="L32" s="16">
        <f>I32+K32</f>
        <v>76.99</v>
      </c>
      <c r="M32" s="17"/>
    </row>
    <row r="33" customHeight="1" spans="1:13">
      <c r="A33" s="34">
        <v>19</v>
      </c>
      <c r="B33" s="29" t="s">
        <v>360</v>
      </c>
      <c r="C33" s="29" t="s">
        <v>32</v>
      </c>
      <c r="D33" s="27" t="s">
        <v>328</v>
      </c>
      <c r="E33" s="29" t="s">
        <v>343</v>
      </c>
      <c r="F33" s="29">
        <v>10</v>
      </c>
      <c r="G33" s="29">
        <v>1520040</v>
      </c>
      <c r="H33" s="72">
        <v>81.61</v>
      </c>
      <c r="I33" s="14">
        <f>H33*0.6</f>
        <v>48.966</v>
      </c>
      <c r="J33" s="15">
        <v>68.6</v>
      </c>
      <c r="K33" s="16">
        <f>J33*40%</f>
        <v>27.44</v>
      </c>
      <c r="L33" s="16">
        <f>I33+K33</f>
        <v>76.406</v>
      </c>
      <c r="M33" s="17"/>
    </row>
    <row r="34" customHeight="1" spans="1:13">
      <c r="A34" s="34">
        <v>20</v>
      </c>
      <c r="B34" s="29" t="s">
        <v>361</v>
      </c>
      <c r="C34" s="29" t="s">
        <v>14</v>
      </c>
      <c r="D34" s="27" t="s">
        <v>328</v>
      </c>
      <c r="E34" s="29" t="s">
        <v>343</v>
      </c>
      <c r="F34" s="29">
        <v>10</v>
      </c>
      <c r="G34" s="29">
        <v>1520096</v>
      </c>
      <c r="H34" s="72">
        <v>87.49</v>
      </c>
      <c r="I34" s="14">
        <f>H34*0.6</f>
        <v>52.494</v>
      </c>
      <c r="J34" s="17" t="s">
        <v>108</v>
      </c>
      <c r="K34" s="16">
        <v>0</v>
      </c>
      <c r="L34" s="16">
        <f>I34+K34</f>
        <v>52.494</v>
      </c>
      <c r="M34" s="17"/>
    </row>
  </sheetData>
  <sortState caseSensitive="0" columnSort="0" ref="A2:M34">
    <sortCondition descending="0" ref="E2:E34"/>
    <sortCondition descending="1" ref="L2:L34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2"/>
  <sheetViews>
    <sheetView topLeftCell="A17" workbookViewId="0">
      <selection activeCell="F25" sqref="F25:F32"/>
    </sheetView>
  </sheetViews>
  <sheetFormatPr defaultColWidth="9" defaultRowHeight="27" customHeight="1"/>
  <cols>
    <col min="1" max="1" width="5.5" style="64" customWidth="1"/>
    <col min="2" max="2" width="9" style="64"/>
    <col min="3" max="3" width="7" style="64" customWidth="1"/>
    <col min="4" max="4" width="17.125" style="64" customWidth="1"/>
    <col min="5" max="5" width="15.5" style="64" customWidth="1"/>
    <col min="6" max="6" width="13" style="64" customWidth="1"/>
    <col min="7" max="7" width="9" style="64"/>
    <col min="8" max="8" width="10.125" style="65" customWidth="1"/>
    <col min="9" max="9" width="11.25" style="64" customWidth="1"/>
    <col min="10" max="16384" width="9" style="64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0" t="s">
        <v>9</v>
      </c>
      <c r="J2" s="71" t="s">
        <v>90</v>
      </c>
      <c r="K2" s="71" t="s">
        <v>9</v>
      </c>
      <c r="L2" s="71" t="s">
        <v>11</v>
      </c>
      <c r="M2" s="71" t="s">
        <v>12</v>
      </c>
    </row>
    <row r="3" customHeight="1" spans="1:13">
      <c r="A3" s="5">
        <v>1</v>
      </c>
      <c r="B3" s="66" t="s">
        <v>362</v>
      </c>
      <c r="C3" s="66" t="s">
        <v>32</v>
      </c>
      <c r="D3" s="66" t="s">
        <v>363</v>
      </c>
      <c r="E3" s="66" t="s">
        <v>94</v>
      </c>
      <c r="F3" s="66">
        <v>7</v>
      </c>
      <c r="G3" s="66">
        <v>2210002</v>
      </c>
      <c r="H3" s="67">
        <v>71.12</v>
      </c>
      <c r="I3" s="14">
        <f t="shared" ref="I3:I32" si="0">H3*0.6</f>
        <v>42.672</v>
      </c>
      <c r="J3" s="17">
        <v>71.4</v>
      </c>
      <c r="K3" s="16">
        <f t="shared" ref="K3:K15" si="1">J3*40%</f>
        <v>28.56</v>
      </c>
      <c r="L3" s="16">
        <f t="shared" ref="L3:L32" si="2">I3+K3</f>
        <v>71.232</v>
      </c>
      <c r="M3" s="18" t="s">
        <v>17</v>
      </c>
    </row>
    <row r="4" customHeight="1" spans="1:13">
      <c r="A4" s="5">
        <v>2</v>
      </c>
      <c r="B4" s="32" t="s">
        <v>364</v>
      </c>
      <c r="C4" s="32" t="s">
        <v>32</v>
      </c>
      <c r="D4" s="32" t="s">
        <v>363</v>
      </c>
      <c r="E4" s="32" t="s">
        <v>94</v>
      </c>
      <c r="F4" s="66">
        <v>7</v>
      </c>
      <c r="G4" s="32">
        <v>2210073</v>
      </c>
      <c r="H4" s="68">
        <v>69.63</v>
      </c>
      <c r="I4" s="14">
        <f>H4*0.6</f>
        <v>41.778</v>
      </c>
      <c r="J4" s="17">
        <v>73.4</v>
      </c>
      <c r="K4" s="16">
        <f>J4*40%</f>
        <v>29.36</v>
      </c>
      <c r="L4" s="16">
        <f>I4+K4</f>
        <v>71.138</v>
      </c>
      <c r="M4" s="18" t="s">
        <v>17</v>
      </c>
    </row>
    <row r="5" customHeight="1" spans="1:13">
      <c r="A5" s="5">
        <v>3</v>
      </c>
      <c r="B5" s="32" t="s">
        <v>365</v>
      </c>
      <c r="C5" s="32" t="s">
        <v>32</v>
      </c>
      <c r="D5" s="32" t="s">
        <v>363</v>
      </c>
      <c r="E5" s="32" t="s">
        <v>94</v>
      </c>
      <c r="F5" s="66">
        <v>7</v>
      </c>
      <c r="G5" s="32">
        <v>2210065</v>
      </c>
      <c r="H5" s="68">
        <v>70.98</v>
      </c>
      <c r="I5" s="14">
        <f>H5*0.6</f>
        <v>42.588</v>
      </c>
      <c r="J5" s="17">
        <v>68.6</v>
      </c>
      <c r="K5" s="16">
        <f>J5*40%</f>
        <v>27.44</v>
      </c>
      <c r="L5" s="16">
        <f>I5+K5</f>
        <v>70.028</v>
      </c>
      <c r="M5" s="18" t="s">
        <v>17</v>
      </c>
    </row>
    <row r="6" customHeight="1" spans="1:13">
      <c r="A6" s="5">
        <v>4</v>
      </c>
      <c r="B6" s="32" t="s">
        <v>366</v>
      </c>
      <c r="C6" s="32" t="s">
        <v>14</v>
      </c>
      <c r="D6" s="32" t="s">
        <v>363</v>
      </c>
      <c r="E6" s="32" t="s">
        <v>94</v>
      </c>
      <c r="F6" s="66">
        <v>7</v>
      </c>
      <c r="G6" s="32">
        <v>2210118</v>
      </c>
      <c r="H6" s="68">
        <v>70.84</v>
      </c>
      <c r="I6" s="14">
        <f>H6*0.6</f>
        <v>42.504</v>
      </c>
      <c r="J6" s="17">
        <v>67.4</v>
      </c>
      <c r="K6" s="16">
        <f>J6*40%</f>
        <v>26.96</v>
      </c>
      <c r="L6" s="16">
        <f>I6+K6</f>
        <v>69.464</v>
      </c>
      <c r="M6" s="18" t="s">
        <v>17</v>
      </c>
    </row>
    <row r="7" customHeight="1" spans="1:13">
      <c r="A7" s="5">
        <v>5</v>
      </c>
      <c r="B7" s="32" t="s">
        <v>367</v>
      </c>
      <c r="C7" s="32" t="s">
        <v>14</v>
      </c>
      <c r="D7" s="32" t="s">
        <v>363</v>
      </c>
      <c r="E7" s="32" t="s">
        <v>94</v>
      </c>
      <c r="F7" s="66">
        <v>7</v>
      </c>
      <c r="G7" s="32">
        <v>2210121</v>
      </c>
      <c r="H7" s="68">
        <v>65.06</v>
      </c>
      <c r="I7" s="14">
        <f>H7*0.6</f>
        <v>39.036</v>
      </c>
      <c r="J7" s="17">
        <v>71</v>
      </c>
      <c r="K7" s="16">
        <f>J7*40%</f>
        <v>28.4</v>
      </c>
      <c r="L7" s="16">
        <f>I7+K7</f>
        <v>67.436</v>
      </c>
      <c r="M7" s="18" t="s">
        <v>17</v>
      </c>
    </row>
    <row r="8" customHeight="1" spans="1:13">
      <c r="A8" s="5">
        <v>6</v>
      </c>
      <c r="B8" s="32" t="s">
        <v>368</v>
      </c>
      <c r="C8" s="32" t="s">
        <v>14</v>
      </c>
      <c r="D8" s="32" t="s">
        <v>363</v>
      </c>
      <c r="E8" s="32" t="s">
        <v>94</v>
      </c>
      <c r="F8" s="66">
        <v>7</v>
      </c>
      <c r="G8" s="32">
        <v>2210081</v>
      </c>
      <c r="H8" s="68">
        <v>66.04</v>
      </c>
      <c r="I8" s="14">
        <f>H8*0.6</f>
        <v>39.624</v>
      </c>
      <c r="J8" s="17">
        <v>68</v>
      </c>
      <c r="K8" s="16">
        <f>J8*40%</f>
        <v>27.2</v>
      </c>
      <c r="L8" s="16">
        <f>I8+K8</f>
        <v>66.824</v>
      </c>
      <c r="M8" s="18" t="s">
        <v>17</v>
      </c>
    </row>
    <row r="9" customHeight="1" spans="1:13">
      <c r="A9" s="5">
        <v>7</v>
      </c>
      <c r="B9" s="32" t="s">
        <v>369</v>
      </c>
      <c r="C9" s="32" t="s">
        <v>14</v>
      </c>
      <c r="D9" s="32" t="s">
        <v>363</v>
      </c>
      <c r="E9" s="32" t="s">
        <v>94</v>
      </c>
      <c r="F9" s="66">
        <v>7</v>
      </c>
      <c r="G9" s="32">
        <v>2210076</v>
      </c>
      <c r="H9" s="68">
        <v>69.21</v>
      </c>
      <c r="I9" s="14">
        <f>H9*0.6</f>
        <v>41.526</v>
      </c>
      <c r="J9" s="17">
        <v>62.8</v>
      </c>
      <c r="K9" s="16">
        <f>J9*40%</f>
        <v>25.12</v>
      </c>
      <c r="L9" s="16">
        <f>I9+K9</f>
        <v>66.646</v>
      </c>
      <c r="M9" s="18" t="s">
        <v>17</v>
      </c>
    </row>
    <row r="10" customHeight="1" spans="1:13">
      <c r="A10" s="5">
        <v>8</v>
      </c>
      <c r="B10" s="32" t="s">
        <v>370</v>
      </c>
      <c r="C10" s="32" t="s">
        <v>14</v>
      </c>
      <c r="D10" s="32" t="s">
        <v>363</v>
      </c>
      <c r="E10" s="32" t="s">
        <v>94</v>
      </c>
      <c r="F10" s="66">
        <v>7</v>
      </c>
      <c r="G10" s="32">
        <v>2210122</v>
      </c>
      <c r="H10" s="68">
        <v>62.36</v>
      </c>
      <c r="I10" s="14">
        <f>H10*0.6</f>
        <v>37.416</v>
      </c>
      <c r="J10" s="17">
        <v>68.6</v>
      </c>
      <c r="K10" s="16">
        <f>J10*40%</f>
        <v>27.44</v>
      </c>
      <c r="L10" s="16">
        <f>I10+K10</f>
        <v>64.856</v>
      </c>
      <c r="M10" s="18"/>
    </row>
    <row r="11" customHeight="1" spans="1:13">
      <c r="A11" s="5">
        <v>9</v>
      </c>
      <c r="B11" s="32" t="s">
        <v>371</v>
      </c>
      <c r="C11" s="32" t="s">
        <v>32</v>
      </c>
      <c r="D11" s="32" t="s">
        <v>363</v>
      </c>
      <c r="E11" s="32" t="s">
        <v>94</v>
      </c>
      <c r="F11" s="66">
        <v>7</v>
      </c>
      <c r="G11" s="32">
        <v>2210004</v>
      </c>
      <c r="H11" s="68">
        <v>58.29</v>
      </c>
      <c r="I11" s="14">
        <f>H11*0.6</f>
        <v>34.974</v>
      </c>
      <c r="J11" s="17">
        <v>67.4</v>
      </c>
      <c r="K11" s="16">
        <f>J11*40%</f>
        <v>26.96</v>
      </c>
      <c r="L11" s="16">
        <f>I11+K11</f>
        <v>61.934</v>
      </c>
      <c r="M11" s="18"/>
    </row>
    <row r="12" customHeight="1" spans="1:13">
      <c r="A12" s="5">
        <v>10</v>
      </c>
      <c r="B12" s="32" t="s">
        <v>372</v>
      </c>
      <c r="C12" s="32" t="s">
        <v>14</v>
      </c>
      <c r="D12" s="32" t="s">
        <v>363</v>
      </c>
      <c r="E12" s="32" t="s">
        <v>94</v>
      </c>
      <c r="F12" s="66">
        <v>7</v>
      </c>
      <c r="G12" s="32">
        <v>2210102</v>
      </c>
      <c r="H12" s="68">
        <v>56.28</v>
      </c>
      <c r="I12" s="14">
        <f>H12*0.6</f>
        <v>33.768</v>
      </c>
      <c r="J12" s="17">
        <v>65.4</v>
      </c>
      <c r="K12" s="16">
        <f>J12*40%</f>
        <v>26.16</v>
      </c>
      <c r="L12" s="16">
        <f>I12+K12</f>
        <v>59.928</v>
      </c>
      <c r="M12" s="18"/>
    </row>
    <row r="13" customHeight="1" spans="1:13">
      <c r="A13" s="5">
        <v>11</v>
      </c>
      <c r="B13" s="32" t="s">
        <v>373</v>
      </c>
      <c r="C13" s="32" t="s">
        <v>14</v>
      </c>
      <c r="D13" s="32" t="s">
        <v>363</v>
      </c>
      <c r="E13" s="32" t="s">
        <v>94</v>
      </c>
      <c r="F13" s="66">
        <v>7</v>
      </c>
      <c r="G13" s="32">
        <v>2210126</v>
      </c>
      <c r="H13" s="68">
        <v>63.53</v>
      </c>
      <c r="I13" s="14">
        <f>H13*0.6</f>
        <v>38.118</v>
      </c>
      <c r="J13" s="17">
        <v>52.8</v>
      </c>
      <c r="K13" s="16">
        <f>J13*40%</f>
        <v>21.12</v>
      </c>
      <c r="L13" s="16">
        <f>I13+K13</f>
        <v>59.238</v>
      </c>
      <c r="M13" s="18"/>
    </row>
    <row r="14" customHeight="1" spans="1:13">
      <c r="A14" s="5">
        <v>12</v>
      </c>
      <c r="B14" s="32" t="s">
        <v>374</v>
      </c>
      <c r="C14" s="32" t="s">
        <v>14</v>
      </c>
      <c r="D14" s="32" t="s">
        <v>363</v>
      </c>
      <c r="E14" s="32" t="s">
        <v>94</v>
      </c>
      <c r="F14" s="66">
        <v>7</v>
      </c>
      <c r="G14" s="32">
        <v>2210040</v>
      </c>
      <c r="H14" s="68">
        <v>53.13</v>
      </c>
      <c r="I14" s="14">
        <f>H14*0.6</f>
        <v>31.878</v>
      </c>
      <c r="J14" s="17">
        <v>68.2</v>
      </c>
      <c r="K14" s="16">
        <f>J14*40%</f>
        <v>27.28</v>
      </c>
      <c r="L14" s="16">
        <f>I14+K14</f>
        <v>59.158</v>
      </c>
      <c r="M14" s="18"/>
    </row>
    <row r="15" customHeight="1" spans="1:13">
      <c r="A15" s="5">
        <v>13</v>
      </c>
      <c r="B15" s="32" t="s">
        <v>375</v>
      </c>
      <c r="C15" s="32" t="s">
        <v>14</v>
      </c>
      <c r="D15" s="32" t="s">
        <v>363</v>
      </c>
      <c r="E15" s="32" t="s">
        <v>94</v>
      </c>
      <c r="F15" s="66">
        <v>7</v>
      </c>
      <c r="G15" s="32">
        <v>2210080</v>
      </c>
      <c r="H15" s="68">
        <v>52.55</v>
      </c>
      <c r="I15" s="14">
        <f>H15*0.6</f>
        <v>31.53</v>
      </c>
      <c r="J15" s="17">
        <v>66.4</v>
      </c>
      <c r="K15" s="16">
        <f>J15*40%</f>
        <v>26.56</v>
      </c>
      <c r="L15" s="16">
        <f>I15+K15</f>
        <v>58.09</v>
      </c>
      <c r="M15" s="18"/>
    </row>
    <row r="16" customHeight="1" spans="1:13">
      <c r="A16" s="5">
        <v>14</v>
      </c>
      <c r="B16" s="32" t="s">
        <v>376</v>
      </c>
      <c r="C16" s="32" t="s">
        <v>14</v>
      </c>
      <c r="D16" s="32" t="s">
        <v>363</v>
      </c>
      <c r="E16" s="32" t="s">
        <v>94</v>
      </c>
      <c r="F16" s="66">
        <v>7</v>
      </c>
      <c r="G16" s="32">
        <v>2210130</v>
      </c>
      <c r="H16" s="68">
        <v>57.33</v>
      </c>
      <c r="I16" s="14">
        <f>H16*0.6</f>
        <v>34.398</v>
      </c>
      <c r="J16" s="17" t="s">
        <v>108</v>
      </c>
      <c r="K16" s="16">
        <v>0</v>
      </c>
      <c r="L16" s="16">
        <f>I16+K16</f>
        <v>34.398</v>
      </c>
      <c r="M16" s="18"/>
    </row>
    <row r="17" customHeight="1" spans="1:13">
      <c r="A17" s="5">
        <v>1</v>
      </c>
      <c r="B17" s="69" t="s">
        <v>377</v>
      </c>
      <c r="C17" s="69" t="s">
        <v>32</v>
      </c>
      <c r="D17" s="69" t="s">
        <v>363</v>
      </c>
      <c r="E17" s="69" t="s">
        <v>110</v>
      </c>
      <c r="F17" s="69">
        <v>8</v>
      </c>
      <c r="G17" s="69">
        <v>2220072</v>
      </c>
      <c r="H17" s="68">
        <v>88.32</v>
      </c>
      <c r="I17" s="14">
        <f>H17*0.6</f>
        <v>52.992</v>
      </c>
      <c r="J17" s="17">
        <v>75.2</v>
      </c>
      <c r="K17" s="16">
        <f t="shared" ref="K17:K32" si="3">J17*40%</f>
        <v>30.08</v>
      </c>
      <c r="L17" s="16">
        <f>I17+K17</f>
        <v>83.072</v>
      </c>
      <c r="M17" s="18" t="s">
        <v>17</v>
      </c>
    </row>
    <row r="18" customHeight="1" spans="1:13">
      <c r="A18" s="5">
        <v>2</v>
      </c>
      <c r="B18" s="69" t="s">
        <v>378</v>
      </c>
      <c r="C18" s="69" t="s">
        <v>14</v>
      </c>
      <c r="D18" s="69" t="s">
        <v>363</v>
      </c>
      <c r="E18" s="69" t="s">
        <v>110</v>
      </c>
      <c r="F18" s="69">
        <v>8</v>
      </c>
      <c r="G18" s="69">
        <v>2220103</v>
      </c>
      <c r="H18" s="68">
        <v>81.36</v>
      </c>
      <c r="I18" s="14">
        <f>H18*0.6</f>
        <v>48.816</v>
      </c>
      <c r="J18" s="17">
        <v>77</v>
      </c>
      <c r="K18" s="16">
        <f>J18*40%</f>
        <v>30.8</v>
      </c>
      <c r="L18" s="16">
        <f>I18+K18</f>
        <v>79.616</v>
      </c>
      <c r="M18" s="18" t="s">
        <v>17</v>
      </c>
    </row>
    <row r="19" customHeight="1" spans="1:13">
      <c r="A19" s="5">
        <v>3</v>
      </c>
      <c r="B19" s="69" t="s">
        <v>379</v>
      </c>
      <c r="C19" s="69" t="s">
        <v>14</v>
      </c>
      <c r="D19" s="69" t="s">
        <v>363</v>
      </c>
      <c r="E19" s="69" t="s">
        <v>110</v>
      </c>
      <c r="F19" s="69">
        <v>8</v>
      </c>
      <c r="G19" s="69">
        <v>2220058</v>
      </c>
      <c r="H19" s="68">
        <v>84.39</v>
      </c>
      <c r="I19" s="14">
        <f>H19*0.6</f>
        <v>50.634</v>
      </c>
      <c r="J19" s="17">
        <v>72</v>
      </c>
      <c r="K19" s="16">
        <f>J19*40%</f>
        <v>28.8</v>
      </c>
      <c r="L19" s="16">
        <f>I19+K19</f>
        <v>79.434</v>
      </c>
      <c r="M19" s="18" t="s">
        <v>17</v>
      </c>
    </row>
    <row r="20" customHeight="1" spans="1:13">
      <c r="A20" s="5">
        <v>4</v>
      </c>
      <c r="B20" s="69" t="s">
        <v>380</v>
      </c>
      <c r="C20" s="69" t="s">
        <v>32</v>
      </c>
      <c r="D20" s="69" t="s">
        <v>363</v>
      </c>
      <c r="E20" s="69" t="s">
        <v>110</v>
      </c>
      <c r="F20" s="69">
        <v>8</v>
      </c>
      <c r="G20" s="69">
        <v>2220050</v>
      </c>
      <c r="H20" s="68">
        <v>81.75</v>
      </c>
      <c r="I20" s="14">
        <f>H20*0.6</f>
        <v>49.05</v>
      </c>
      <c r="J20" s="17">
        <v>75</v>
      </c>
      <c r="K20" s="16">
        <f>J20*40%</f>
        <v>30</v>
      </c>
      <c r="L20" s="16">
        <f>I20+K20</f>
        <v>79.05</v>
      </c>
      <c r="M20" s="18" t="s">
        <v>17</v>
      </c>
    </row>
    <row r="21" customHeight="1" spans="1:13">
      <c r="A21" s="5">
        <v>5</v>
      </c>
      <c r="B21" s="69" t="s">
        <v>381</v>
      </c>
      <c r="C21" s="69" t="s">
        <v>14</v>
      </c>
      <c r="D21" s="69" t="s">
        <v>363</v>
      </c>
      <c r="E21" s="69" t="s">
        <v>110</v>
      </c>
      <c r="F21" s="69">
        <v>8</v>
      </c>
      <c r="G21" s="69">
        <v>2220015</v>
      </c>
      <c r="H21" s="68">
        <v>80.45</v>
      </c>
      <c r="I21" s="14">
        <f>H21*0.6</f>
        <v>48.27</v>
      </c>
      <c r="J21" s="17">
        <v>76.6</v>
      </c>
      <c r="K21" s="16">
        <f>J21*40%</f>
        <v>30.64</v>
      </c>
      <c r="L21" s="16">
        <f>I21+K21</f>
        <v>78.91</v>
      </c>
      <c r="M21" s="18" t="s">
        <v>17</v>
      </c>
    </row>
    <row r="22" customHeight="1" spans="1:13">
      <c r="A22" s="5">
        <v>6</v>
      </c>
      <c r="B22" s="69" t="s">
        <v>382</v>
      </c>
      <c r="C22" s="69" t="s">
        <v>32</v>
      </c>
      <c r="D22" s="69" t="s">
        <v>363</v>
      </c>
      <c r="E22" s="69" t="s">
        <v>110</v>
      </c>
      <c r="F22" s="69">
        <v>8</v>
      </c>
      <c r="G22" s="69">
        <v>2220041</v>
      </c>
      <c r="H22" s="68">
        <v>86.3</v>
      </c>
      <c r="I22" s="14">
        <f>H22*0.6</f>
        <v>51.78</v>
      </c>
      <c r="J22" s="17">
        <v>67</v>
      </c>
      <c r="K22" s="16">
        <f>J22*40%</f>
        <v>26.8</v>
      </c>
      <c r="L22" s="16">
        <f>I22+K22</f>
        <v>78.58</v>
      </c>
      <c r="M22" s="18" t="s">
        <v>17</v>
      </c>
    </row>
    <row r="23" customHeight="1" spans="1:13">
      <c r="A23" s="5">
        <v>7</v>
      </c>
      <c r="B23" s="69" t="s">
        <v>383</v>
      </c>
      <c r="C23" s="69" t="s">
        <v>32</v>
      </c>
      <c r="D23" s="69" t="s">
        <v>363</v>
      </c>
      <c r="E23" s="69" t="s">
        <v>110</v>
      </c>
      <c r="F23" s="69">
        <v>8</v>
      </c>
      <c r="G23" s="69">
        <v>2220061</v>
      </c>
      <c r="H23" s="68">
        <v>85.36</v>
      </c>
      <c r="I23" s="14">
        <f>H23*0.6</f>
        <v>51.216</v>
      </c>
      <c r="J23" s="17">
        <v>68.4</v>
      </c>
      <c r="K23" s="16">
        <f>J23*40%</f>
        <v>27.36</v>
      </c>
      <c r="L23" s="16">
        <f>I23+K23</f>
        <v>78.576</v>
      </c>
      <c r="M23" s="18" t="s">
        <v>17</v>
      </c>
    </row>
    <row r="24" customHeight="1" spans="1:13">
      <c r="A24" s="5">
        <v>8</v>
      </c>
      <c r="B24" s="69" t="s">
        <v>384</v>
      </c>
      <c r="C24" s="69" t="s">
        <v>14</v>
      </c>
      <c r="D24" s="69" t="s">
        <v>363</v>
      </c>
      <c r="E24" s="69" t="s">
        <v>110</v>
      </c>
      <c r="F24" s="69">
        <v>8</v>
      </c>
      <c r="G24" s="69">
        <v>2220025</v>
      </c>
      <c r="H24" s="68">
        <v>82.29</v>
      </c>
      <c r="I24" s="14">
        <f>H24*0.6</f>
        <v>49.374</v>
      </c>
      <c r="J24" s="17">
        <v>71.8</v>
      </c>
      <c r="K24" s="16">
        <f>J24*40%</f>
        <v>28.72</v>
      </c>
      <c r="L24" s="16">
        <f>I24+K24</f>
        <v>78.094</v>
      </c>
      <c r="M24" s="18" t="s">
        <v>17</v>
      </c>
    </row>
    <row r="25" customHeight="1" spans="1:13">
      <c r="A25" s="5">
        <v>9</v>
      </c>
      <c r="B25" s="69" t="s">
        <v>385</v>
      </c>
      <c r="C25" s="69" t="s">
        <v>14</v>
      </c>
      <c r="D25" s="69" t="s">
        <v>363</v>
      </c>
      <c r="E25" s="69" t="s">
        <v>110</v>
      </c>
      <c r="F25" s="69">
        <v>8</v>
      </c>
      <c r="G25" s="69">
        <v>2220026</v>
      </c>
      <c r="H25" s="68">
        <v>82.83</v>
      </c>
      <c r="I25" s="14">
        <f>H25*0.6</f>
        <v>49.698</v>
      </c>
      <c r="J25" s="17">
        <v>70.4</v>
      </c>
      <c r="K25" s="16">
        <f>J25*40%</f>
        <v>28.16</v>
      </c>
      <c r="L25" s="16">
        <f>I25+K25</f>
        <v>77.858</v>
      </c>
      <c r="M25" s="18"/>
    </row>
    <row r="26" customHeight="1" spans="1:13">
      <c r="A26" s="5">
        <v>10</v>
      </c>
      <c r="B26" s="69" t="s">
        <v>386</v>
      </c>
      <c r="C26" s="69" t="s">
        <v>14</v>
      </c>
      <c r="D26" s="69" t="s">
        <v>363</v>
      </c>
      <c r="E26" s="69" t="s">
        <v>110</v>
      </c>
      <c r="F26" s="69">
        <v>8</v>
      </c>
      <c r="G26" s="69">
        <v>2220112</v>
      </c>
      <c r="H26" s="68">
        <v>79.69</v>
      </c>
      <c r="I26" s="14">
        <f>H26*0.6</f>
        <v>47.814</v>
      </c>
      <c r="J26" s="17">
        <v>74.4</v>
      </c>
      <c r="K26" s="16">
        <f>J26*40%</f>
        <v>29.76</v>
      </c>
      <c r="L26" s="16">
        <f>I26+K26</f>
        <v>77.574</v>
      </c>
      <c r="M26" s="18"/>
    </row>
    <row r="27" customHeight="1" spans="1:13">
      <c r="A27" s="5">
        <v>11</v>
      </c>
      <c r="B27" s="69" t="s">
        <v>387</v>
      </c>
      <c r="C27" s="69" t="s">
        <v>32</v>
      </c>
      <c r="D27" s="69" t="s">
        <v>363</v>
      </c>
      <c r="E27" s="69" t="s">
        <v>110</v>
      </c>
      <c r="F27" s="69">
        <v>8</v>
      </c>
      <c r="G27" s="69">
        <v>2220003</v>
      </c>
      <c r="H27" s="68">
        <v>86.29</v>
      </c>
      <c r="I27" s="14">
        <f>H27*0.6</f>
        <v>51.774</v>
      </c>
      <c r="J27" s="17">
        <v>62.6</v>
      </c>
      <c r="K27" s="16">
        <f>J27*40%</f>
        <v>25.04</v>
      </c>
      <c r="L27" s="16">
        <f>I27+K27</f>
        <v>76.814</v>
      </c>
      <c r="M27" s="18"/>
    </row>
    <row r="28" customHeight="1" spans="1:13">
      <c r="A28" s="5">
        <v>12</v>
      </c>
      <c r="B28" s="69" t="s">
        <v>388</v>
      </c>
      <c r="C28" s="69" t="s">
        <v>14</v>
      </c>
      <c r="D28" s="69" t="s">
        <v>363</v>
      </c>
      <c r="E28" s="69" t="s">
        <v>110</v>
      </c>
      <c r="F28" s="69">
        <v>8</v>
      </c>
      <c r="G28" s="69">
        <v>2220031</v>
      </c>
      <c r="H28" s="68">
        <v>81.99</v>
      </c>
      <c r="I28" s="14">
        <f>H28*0.6</f>
        <v>49.194</v>
      </c>
      <c r="J28" s="17">
        <v>68.6</v>
      </c>
      <c r="K28" s="16">
        <f>J28*40%</f>
        <v>27.44</v>
      </c>
      <c r="L28" s="16">
        <f>I28+K28</f>
        <v>76.634</v>
      </c>
      <c r="M28" s="18"/>
    </row>
    <row r="29" customHeight="1" spans="1:13">
      <c r="A29" s="5">
        <v>13</v>
      </c>
      <c r="B29" s="69" t="s">
        <v>389</v>
      </c>
      <c r="C29" s="69" t="s">
        <v>14</v>
      </c>
      <c r="D29" s="69" t="s">
        <v>363</v>
      </c>
      <c r="E29" s="69" t="s">
        <v>110</v>
      </c>
      <c r="F29" s="69">
        <v>8</v>
      </c>
      <c r="G29" s="69">
        <v>2220047</v>
      </c>
      <c r="H29" s="68">
        <v>85.35</v>
      </c>
      <c r="I29" s="14">
        <f>H29*0.6</f>
        <v>51.21</v>
      </c>
      <c r="J29" s="17">
        <v>63.2</v>
      </c>
      <c r="K29" s="16">
        <f>J29*40%</f>
        <v>25.28</v>
      </c>
      <c r="L29" s="16">
        <f>I29+K29</f>
        <v>76.49</v>
      </c>
      <c r="M29" s="18"/>
    </row>
    <row r="30" customHeight="1" spans="1:13">
      <c r="A30" s="5">
        <v>14</v>
      </c>
      <c r="B30" s="69" t="s">
        <v>390</v>
      </c>
      <c r="C30" s="69" t="s">
        <v>14</v>
      </c>
      <c r="D30" s="69" t="s">
        <v>363</v>
      </c>
      <c r="E30" s="69" t="s">
        <v>110</v>
      </c>
      <c r="F30" s="69">
        <v>8</v>
      </c>
      <c r="G30" s="69">
        <v>2220037</v>
      </c>
      <c r="H30" s="68">
        <v>83.5</v>
      </c>
      <c r="I30" s="14">
        <f>H30*0.6</f>
        <v>50.1</v>
      </c>
      <c r="J30" s="17">
        <v>65.6</v>
      </c>
      <c r="K30" s="16">
        <f>J30*40%</f>
        <v>26.24</v>
      </c>
      <c r="L30" s="16">
        <f>I30+K30</f>
        <v>76.34</v>
      </c>
      <c r="M30" s="18"/>
    </row>
    <row r="31" customHeight="1" spans="1:13">
      <c r="A31" s="5">
        <v>15</v>
      </c>
      <c r="B31" s="69" t="s">
        <v>391</v>
      </c>
      <c r="C31" s="69" t="s">
        <v>14</v>
      </c>
      <c r="D31" s="69" t="s">
        <v>363</v>
      </c>
      <c r="E31" s="69" t="s">
        <v>110</v>
      </c>
      <c r="F31" s="69">
        <v>8</v>
      </c>
      <c r="G31" s="69">
        <v>2220063</v>
      </c>
      <c r="H31" s="68">
        <v>79.93</v>
      </c>
      <c r="I31" s="14">
        <f>H31*0.6</f>
        <v>47.958</v>
      </c>
      <c r="J31" s="17">
        <v>67.8</v>
      </c>
      <c r="K31" s="16">
        <f>J31*40%</f>
        <v>27.12</v>
      </c>
      <c r="L31" s="16">
        <f>I31+K31</f>
        <v>75.078</v>
      </c>
      <c r="M31" s="18"/>
    </row>
    <row r="32" customHeight="1" spans="1:13">
      <c r="A32" s="5">
        <v>16</v>
      </c>
      <c r="B32" s="69" t="s">
        <v>392</v>
      </c>
      <c r="C32" s="69" t="s">
        <v>14</v>
      </c>
      <c r="D32" s="69" t="s">
        <v>363</v>
      </c>
      <c r="E32" s="69" t="s">
        <v>110</v>
      </c>
      <c r="F32" s="69">
        <v>8</v>
      </c>
      <c r="G32" s="69">
        <v>2220008</v>
      </c>
      <c r="H32" s="68">
        <v>80.77</v>
      </c>
      <c r="I32" s="14">
        <f>H32*0.6</f>
        <v>48.462</v>
      </c>
      <c r="J32" s="17">
        <v>62.4</v>
      </c>
      <c r="K32" s="16">
        <f>J32*40%</f>
        <v>24.96</v>
      </c>
      <c r="L32" s="16">
        <f>I32+K32</f>
        <v>73.422</v>
      </c>
      <c r="M32" s="18"/>
    </row>
  </sheetData>
  <sortState caseSensitive="0" columnSort="0" ref="A2:M32">
    <sortCondition descending="0" ref="E2:E32"/>
    <sortCondition descending="1" ref="L2:L32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4"/>
  <sheetViews>
    <sheetView topLeftCell="A7" workbookViewId="0">
      <selection activeCell="A19" sqref="$A19:$XFD19"/>
    </sheetView>
  </sheetViews>
  <sheetFormatPr defaultColWidth="9" defaultRowHeight="27" customHeight="1"/>
  <cols>
    <col min="1" max="1" width="6" customWidth="1"/>
    <col min="2" max="2" width="8.25" customWidth="1"/>
    <col min="3" max="3" width="7.5" customWidth="1"/>
    <col min="4" max="4" width="16.5" customWidth="1"/>
    <col min="5" max="5" width="15.625" customWidth="1"/>
    <col min="6" max="6" width="10.875" customWidth="1"/>
    <col min="7" max="7" width="10.75" customWidth="1"/>
    <col min="8" max="8" width="10.5" style="43" customWidth="1"/>
    <col min="9" max="9" width="11.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6" t="s">
        <v>8</v>
      </c>
      <c r="I2" s="12" t="s">
        <v>9</v>
      </c>
      <c r="J2" s="13" t="s">
        <v>90</v>
      </c>
      <c r="K2" s="13" t="s">
        <v>9</v>
      </c>
      <c r="L2" s="13" t="s">
        <v>11</v>
      </c>
      <c r="M2" s="13" t="s">
        <v>12</v>
      </c>
    </row>
    <row r="3" customHeight="1" spans="1:13">
      <c r="A3" s="34">
        <v>1</v>
      </c>
      <c r="B3" s="8" t="s">
        <v>393</v>
      </c>
      <c r="C3" s="8" t="s">
        <v>32</v>
      </c>
      <c r="D3" s="6" t="s">
        <v>394</v>
      </c>
      <c r="E3" s="8" t="s">
        <v>94</v>
      </c>
      <c r="F3" s="8">
        <v>6</v>
      </c>
      <c r="G3" s="8">
        <v>1610257</v>
      </c>
      <c r="H3" s="60">
        <v>89.63</v>
      </c>
      <c r="I3" s="14">
        <f t="shared" ref="I3:I24" si="0">H3*0.6</f>
        <v>53.778</v>
      </c>
      <c r="J3" s="17">
        <v>77.6</v>
      </c>
      <c r="K3" s="16">
        <f t="shared" ref="K3:K23" si="1">J3*40%</f>
        <v>31.04</v>
      </c>
      <c r="L3" s="16">
        <f t="shared" ref="L3:L24" si="2">I3+K3</f>
        <v>84.818</v>
      </c>
      <c r="M3" s="17" t="s">
        <v>17</v>
      </c>
    </row>
    <row r="4" customHeight="1" spans="1:13">
      <c r="A4" s="34">
        <v>2</v>
      </c>
      <c r="B4" s="6" t="s">
        <v>395</v>
      </c>
      <c r="C4" s="6" t="s">
        <v>32</v>
      </c>
      <c r="D4" s="6" t="s">
        <v>394</v>
      </c>
      <c r="E4" s="6" t="s">
        <v>94</v>
      </c>
      <c r="F4" s="8">
        <v>6</v>
      </c>
      <c r="G4" s="6">
        <v>1610192</v>
      </c>
      <c r="H4" s="63">
        <v>90.2</v>
      </c>
      <c r="I4" s="14">
        <f>H4*0.6</f>
        <v>54.12</v>
      </c>
      <c r="J4" s="17">
        <v>76.2</v>
      </c>
      <c r="K4" s="16">
        <f>J4*40%</f>
        <v>30.48</v>
      </c>
      <c r="L4" s="16">
        <f>I4+K4</f>
        <v>84.6</v>
      </c>
      <c r="M4" s="17" t="s">
        <v>17</v>
      </c>
    </row>
    <row r="5" customHeight="1" spans="1:13">
      <c r="A5" s="34">
        <v>3</v>
      </c>
      <c r="B5" s="8" t="s">
        <v>396</v>
      </c>
      <c r="C5" s="8" t="s">
        <v>32</v>
      </c>
      <c r="D5" s="6" t="s">
        <v>394</v>
      </c>
      <c r="E5" s="8" t="s">
        <v>94</v>
      </c>
      <c r="F5" s="8">
        <v>6</v>
      </c>
      <c r="G5" s="8">
        <v>1610185</v>
      </c>
      <c r="H5" s="60">
        <v>88.66</v>
      </c>
      <c r="I5" s="14">
        <f>H5*0.6</f>
        <v>53.196</v>
      </c>
      <c r="J5" s="17">
        <v>76.6</v>
      </c>
      <c r="K5" s="16">
        <f>J5*40%</f>
        <v>30.64</v>
      </c>
      <c r="L5" s="16">
        <f>I5+K5</f>
        <v>83.836</v>
      </c>
      <c r="M5" s="17" t="s">
        <v>17</v>
      </c>
    </row>
    <row r="6" customHeight="1" spans="1:13">
      <c r="A6" s="34">
        <v>4</v>
      </c>
      <c r="B6" s="8" t="s">
        <v>397</v>
      </c>
      <c r="C6" s="8" t="s">
        <v>32</v>
      </c>
      <c r="D6" s="6" t="s">
        <v>394</v>
      </c>
      <c r="E6" s="8" t="s">
        <v>94</v>
      </c>
      <c r="F6" s="8">
        <v>6</v>
      </c>
      <c r="G6" s="8">
        <v>1610152</v>
      </c>
      <c r="H6" s="60">
        <v>84.95</v>
      </c>
      <c r="I6" s="14">
        <f>H6*0.6</f>
        <v>50.97</v>
      </c>
      <c r="J6" s="17">
        <v>80.4</v>
      </c>
      <c r="K6" s="16">
        <f>J6*40%</f>
        <v>32.16</v>
      </c>
      <c r="L6" s="16">
        <f>I6+K6</f>
        <v>83.13</v>
      </c>
      <c r="M6" s="17" t="s">
        <v>17</v>
      </c>
    </row>
    <row r="7" customHeight="1" spans="1:13">
      <c r="A7" s="34">
        <v>5</v>
      </c>
      <c r="B7" s="8" t="s">
        <v>398</v>
      </c>
      <c r="C7" s="8" t="s">
        <v>32</v>
      </c>
      <c r="D7" s="6" t="s">
        <v>394</v>
      </c>
      <c r="E7" s="8" t="s">
        <v>94</v>
      </c>
      <c r="F7" s="8">
        <v>6</v>
      </c>
      <c r="G7" s="8">
        <v>1610241</v>
      </c>
      <c r="H7" s="60">
        <v>89.69</v>
      </c>
      <c r="I7" s="14">
        <f>H7*0.6</f>
        <v>53.814</v>
      </c>
      <c r="J7" s="17">
        <v>71.6</v>
      </c>
      <c r="K7" s="16">
        <f>J7*40%</f>
        <v>28.64</v>
      </c>
      <c r="L7" s="16">
        <f>I7+K7</f>
        <v>82.454</v>
      </c>
      <c r="M7" s="17" t="s">
        <v>17</v>
      </c>
    </row>
    <row r="8" customHeight="1" spans="1:13">
      <c r="A8" s="34">
        <v>6</v>
      </c>
      <c r="B8" s="8" t="s">
        <v>399</v>
      </c>
      <c r="C8" s="8" t="s">
        <v>32</v>
      </c>
      <c r="D8" s="6" t="s">
        <v>394</v>
      </c>
      <c r="E8" s="8" t="s">
        <v>94</v>
      </c>
      <c r="F8" s="8">
        <v>6</v>
      </c>
      <c r="G8" s="8">
        <v>1610004</v>
      </c>
      <c r="H8" s="60">
        <v>83.83</v>
      </c>
      <c r="I8" s="14">
        <f>H8*0.6</f>
        <v>50.298</v>
      </c>
      <c r="J8" s="17">
        <v>77.6</v>
      </c>
      <c r="K8" s="16">
        <f>J8*40%</f>
        <v>31.04</v>
      </c>
      <c r="L8" s="16">
        <f>I8+K8</f>
        <v>81.338</v>
      </c>
      <c r="M8" s="17" t="s">
        <v>17</v>
      </c>
    </row>
    <row r="9" customHeight="1" spans="1:13">
      <c r="A9" s="34">
        <v>7</v>
      </c>
      <c r="B9" s="8" t="s">
        <v>400</v>
      </c>
      <c r="C9" s="8" t="s">
        <v>32</v>
      </c>
      <c r="D9" s="6" t="s">
        <v>394</v>
      </c>
      <c r="E9" s="8" t="s">
        <v>94</v>
      </c>
      <c r="F9" s="8">
        <v>6</v>
      </c>
      <c r="G9" s="8">
        <v>1610033</v>
      </c>
      <c r="H9" s="60">
        <v>85.25</v>
      </c>
      <c r="I9" s="14">
        <f>H9*0.6</f>
        <v>51.15</v>
      </c>
      <c r="J9" s="17">
        <v>75</v>
      </c>
      <c r="K9" s="16">
        <f>J9*40%</f>
        <v>30</v>
      </c>
      <c r="L9" s="16">
        <f>I9+K9</f>
        <v>81.15</v>
      </c>
      <c r="M9" s="17"/>
    </row>
    <row r="10" customHeight="1" spans="1:13">
      <c r="A10" s="34">
        <v>8</v>
      </c>
      <c r="B10" s="8" t="s">
        <v>401</v>
      </c>
      <c r="C10" s="8" t="s">
        <v>32</v>
      </c>
      <c r="D10" s="6" t="s">
        <v>394</v>
      </c>
      <c r="E10" s="8" t="s">
        <v>94</v>
      </c>
      <c r="F10" s="8">
        <v>6</v>
      </c>
      <c r="G10" s="8">
        <v>1610009</v>
      </c>
      <c r="H10" s="60">
        <v>85.57</v>
      </c>
      <c r="I10" s="14">
        <f>H10*0.6</f>
        <v>51.342</v>
      </c>
      <c r="J10" s="17">
        <v>74</v>
      </c>
      <c r="K10" s="16">
        <f>J10*40%</f>
        <v>29.6</v>
      </c>
      <c r="L10" s="16">
        <f>I10+K10</f>
        <v>80.942</v>
      </c>
      <c r="M10" s="17"/>
    </row>
    <row r="11" customHeight="1" spans="1:13">
      <c r="A11" s="34">
        <v>9</v>
      </c>
      <c r="B11" s="8" t="s">
        <v>402</v>
      </c>
      <c r="C11" s="8" t="s">
        <v>32</v>
      </c>
      <c r="D11" s="6" t="s">
        <v>394</v>
      </c>
      <c r="E11" s="8" t="s">
        <v>94</v>
      </c>
      <c r="F11" s="8">
        <v>6</v>
      </c>
      <c r="G11" s="8">
        <v>1610160</v>
      </c>
      <c r="H11" s="60">
        <v>84.84</v>
      </c>
      <c r="I11" s="14">
        <f>H11*0.6</f>
        <v>50.904</v>
      </c>
      <c r="J11" s="17">
        <v>71.2</v>
      </c>
      <c r="K11" s="16">
        <f>J11*40%</f>
        <v>28.48</v>
      </c>
      <c r="L11" s="16">
        <f>I11+K11</f>
        <v>79.384</v>
      </c>
      <c r="M11" s="17"/>
    </row>
    <row r="12" customHeight="1" spans="1:13">
      <c r="A12" s="34">
        <v>10</v>
      </c>
      <c r="B12" s="8" t="s">
        <v>403</v>
      </c>
      <c r="C12" s="8" t="s">
        <v>32</v>
      </c>
      <c r="D12" s="6" t="s">
        <v>394</v>
      </c>
      <c r="E12" s="8" t="s">
        <v>94</v>
      </c>
      <c r="F12" s="8">
        <v>6</v>
      </c>
      <c r="G12" s="8">
        <v>1610035</v>
      </c>
      <c r="H12" s="60">
        <v>82.75</v>
      </c>
      <c r="I12" s="14">
        <f>H12*0.6</f>
        <v>49.65</v>
      </c>
      <c r="J12" s="17">
        <v>73.4</v>
      </c>
      <c r="K12" s="16">
        <f>J12*40%</f>
        <v>29.36</v>
      </c>
      <c r="L12" s="16">
        <f>I12+K12</f>
        <v>79.01</v>
      </c>
      <c r="M12" s="17"/>
    </row>
    <row r="13" customHeight="1" spans="1:13">
      <c r="A13" s="34">
        <v>11</v>
      </c>
      <c r="B13" s="8" t="s">
        <v>404</v>
      </c>
      <c r="C13" s="8" t="s">
        <v>32</v>
      </c>
      <c r="D13" s="6" t="s">
        <v>394</v>
      </c>
      <c r="E13" s="8" t="s">
        <v>94</v>
      </c>
      <c r="F13" s="8">
        <v>6</v>
      </c>
      <c r="G13" s="8">
        <v>1610053</v>
      </c>
      <c r="H13" s="60">
        <v>89.62</v>
      </c>
      <c r="I13" s="14">
        <f>H13*0.6</f>
        <v>53.772</v>
      </c>
      <c r="J13" s="17">
        <v>60</v>
      </c>
      <c r="K13" s="16">
        <f>J13*40%</f>
        <v>24</v>
      </c>
      <c r="L13" s="16">
        <f>I13+K13</f>
        <v>77.772</v>
      </c>
      <c r="M13" s="17"/>
    </row>
    <row r="14" customHeight="1" spans="1:13">
      <c r="A14" s="34">
        <v>12</v>
      </c>
      <c r="B14" s="8" t="s">
        <v>405</v>
      </c>
      <c r="C14" s="8" t="s">
        <v>32</v>
      </c>
      <c r="D14" s="6" t="s">
        <v>394</v>
      </c>
      <c r="E14" s="8" t="s">
        <v>94</v>
      </c>
      <c r="F14" s="8">
        <v>6</v>
      </c>
      <c r="G14" s="8">
        <v>1610201</v>
      </c>
      <c r="H14" s="60">
        <v>87.73</v>
      </c>
      <c r="I14" s="14">
        <f>H14*0.6</f>
        <v>52.638</v>
      </c>
      <c r="J14" s="17">
        <v>59.6</v>
      </c>
      <c r="K14" s="16">
        <f>J14*40%</f>
        <v>23.84</v>
      </c>
      <c r="L14" s="16">
        <f>I14+K14</f>
        <v>76.478</v>
      </c>
      <c r="M14" s="17"/>
    </row>
    <row r="15" customHeight="1" spans="1:13">
      <c r="A15" s="34">
        <v>1</v>
      </c>
      <c r="B15" s="8" t="s">
        <v>406</v>
      </c>
      <c r="C15" s="8" t="s">
        <v>14</v>
      </c>
      <c r="D15" s="6" t="s">
        <v>394</v>
      </c>
      <c r="E15" s="8" t="s">
        <v>110</v>
      </c>
      <c r="F15" s="8">
        <v>5</v>
      </c>
      <c r="G15" s="8">
        <v>1620198</v>
      </c>
      <c r="H15" s="60">
        <v>91.89</v>
      </c>
      <c r="I15" s="14">
        <f>H15*0.6</f>
        <v>55.134</v>
      </c>
      <c r="J15" s="15">
        <v>72.2</v>
      </c>
      <c r="K15" s="16">
        <f>J15*40%</f>
        <v>28.88</v>
      </c>
      <c r="L15" s="16">
        <f>I15+K15</f>
        <v>84.014</v>
      </c>
      <c r="M15" s="17" t="s">
        <v>17</v>
      </c>
    </row>
    <row r="16" customHeight="1" spans="1:13">
      <c r="A16" s="34">
        <v>2</v>
      </c>
      <c r="B16" s="8" t="s">
        <v>407</v>
      </c>
      <c r="C16" s="8" t="s">
        <v>14</v>
      </c>
      <c r="D16" s="6" t="s">
        <v>394</v>
      </c>
      <c r="E16" s="8" t="s">
        <v>110</v>
      </c>
      <c r="F16" s="8">
        <v>5</v>
      </c>
      <c r="G16" s="8">
        <v>1620047</v>
      </c>
      <c r="H16" s="60">
        <v>91.51</v>
      </c>
      <c r="I16" s="14">
        <f>H16*0.6</f>
        <v>54.906</v>
      </c>
      <c r="J16" s="15">
        <v>69.2</v>
      </c>
      <c r="K16" s="16">
        <f>J16*40%</f>
        <v>27.68</v>
      </c>
      <c r="L16" s="16">
        <f>I16+K16</f>
        <v>82.586</v>
      </c>
      <c r="M16" s="17" t="s">
        <v>17</v>
      </c>
    </row>
    <row r="17" customHeight="1" spans="1:13">
      <c r="A17" s="34">
        <v>3</v>
      </c>
      <c r="B17" s="8" t="s">
        <v>408</v>
      </c>
      <c r="C17" s="8" t="s">
        <v>14</v>
      </c>
      <c r="D17" s="6" t="s">
        <v>394</v>
      </c>
      <c r="E17" s="8" t="s">
        <v>110</v>
      </c>
      <c r="F17" s="8">
        <v>5</v>
      </c>
      <c r="G17" s="8">
        <v>1620215</v>
      </c>
      <c r="H17" s="60">
        <v>86.37</v>
      </c>
      <c r="I17" s="14">
        <f>H17*0.6</f>
        <v>51.822</v>
      </c>
      <c r="J17" s="15">
        <v>75</v>
      </c>
      <c r="K17" s="16">
        <f>J17*40%</f>
        <v>30</v>
      </c>
      <c r="L17" s="16">
        <f>I17+K17</f>
        <v>81.822</v>
      </c>
      <c r="M17" s="17" t="s">
        <v>17</v>
      </c>
    </row>
    <row r="18" customHeight="1" spans="1:13">
      <c r="A18" s="34">
        <v>4</v>
      </c>
      <c r="B18" s="8" t="s">
        <v>409</v>
      </c>
      <c r="C18" s="8" t="s">
        <v>14</v>
      </c>
      <c r="D18" s="6" t="s">
        <v>394</v>
      </c>
      <c r="E18" s="8" t="s">
        <v>110</v>
      </c>
      <c r="F18" s="8">
        <v>5</v>
      </c>
      <c r="G18" s="8">
        <v>1620092</v>
      </c>
      <c r="H18" s="60">
        <v>87.42</v>
      </c>
      <c r="I18" s="14">
        <f>H18*0.6</f>
        <v>52.452</v>
      </c>
      <c r="J18" s="15">
        <v>73</v>
      </c>
      <c r="K18" s="16">
        <f>J18*40%</f>
        <v>29.2</v>
      </c>
      <c r="L18" s="16">
        <f>I18+K18</f>
        <v>81.652</v>
      </c>
      <c r="M18" s="17" t="s">
        <v>17</v>
      </c>
    </row>
    <row r="19" customHeight="1" spans="1:13">
      <c r="A19" s="34">
        <v>5</v>
      </c>
      <c r="B19" s="8" t="s">
        <v>410</v>
      </c>
      <c r="C19" s="8" t="s">
        <v>14</v>
      </c>
      <c r="D19" s="6" t="s">
        <v>394</v>
      </c>
      <c r="E19" s="8" t="s">
        <v>110</v>
      </c>
      <c r="F19" s="8">
        <v>5</v>
      </c>
      <c r="G19" s="8">
        <v>1620027</v>
      </c>
      <c r="H19" s="60">
        <v>83.27</v>
      </c>
      <c r="I19" s="14">
        <f>H19*0.6</f>
        <v>49.962</v>
      </c>
      <c r="J19" s="15">
        <v>75.2</v>
      </c>
      <c r="K19" s="16">
        <f>J19*40%</f>
        <v>30.08</v>
      </c>
      <c r="L19" s="16">
        <f>I19+K19</f>
        <v>80.042</v>
      </c>
      <c r="M19" s="17" t="s">
        <v>17</v>
      </c>
    </row>
    <row r="20" customHeight="1" spans="1:13">
      <c r="A20" s="34">
        <v>6</v>
      </c>
      <c r="B20" s="8" t="s">
        <v>411</v>
      </c>
      <c r="C20" s="8" t="s">
        <v>14</v>
      </c>
      <c r="D20" s="6" t="s">
        <v>394</v>
      </c>
      <c r="E20" s="8" t="s">
        <v>110</v>
      </c>
      <c r="F20" s="8">
        <v>5</v>
      </c>
      <c r="G20" s="8">
        <v>1620137</v>
      </c>
      <c r="H20" s="60">
        <v>83.69</v>
      </c>
      <c r="I20" s="14">
        <f>H20*0.6</f>
        <v>50.214</v>
      </c>
      <c r="J20" s="15">
        <v>72.8</v>
      </c>
      <c r="K20" s="16">
        <f>J20*40%</f>
        <v>29.12</v>
      </c>
      <c r="L20" s="16">
        <f>I20+K20</f>
        <v>79.334</v>
      </c>
      <c r="M20" s="17"/>
    </row>
    <row r="21" customHeight="1" spans="1:13">
      <c r="A21" s="34">
        <v>7</v>
      </c>
      <c r="B21" s="8" t="s">
        <v>412</v>
      </c>
      <c r="C21" s="8" t="s">
        <v>14</v>
      </c>
      <c r="D21" s="6" t="s">
        <v>394</v>
      </c>
      <c r="E21" s="8" t="s">
        <v>110</v>
      </c>
      <c r="F21" s="8">
        <v>5</v>
      </c>
      <c r="G21" s="8">
        <v>1620202</v>
      </c>
      <c r="H21" s="60">
        <v>89.6</v>
      </c>
      <c r="I21" s="14">
        <f>H21*0.6</f>
        <v>53.76</v>
      </c>
      <c r="J21" s="15">
        <v>62.2</v>
      </c>
      <c r="K21" s="16">
        <f>J21*40%</f>
        <v>24.88</v>
      </c>
      <c r="L21" s="16">
        <f>I21+K21</f>
        <v>78.64</v>
      </c>
      <c r="M21" s="17"/>
    </row>
    <row r="22" customHeight="1" spans="1:13">
      <c r="A22" s="34">
        <v>8</v>
      </c>
      <c r="B22" s="8" t="s">
        <v>413</v>
      </c>
      <c r="C22" s="8" t="s">
        <v>14</v>
      </c>
      <c r="D22" s="6" t="s">
        <v>394</v>
      </c>
      <c r="E22" s="8" t="s">
        <v>110</v>
      </c>
      <c r="F22" s="8">
        <v>5</v>
      </c>
      <c r="G22" s="8">
        <v>1620083</v>
      </c>
      <c r="H22" s="60">
        <v>83.93</v>
      </c>
      <c r="I22" s="14">
        <f>H22*0.6</f>
        <v>50.358</v>
      </c>
      <c r="J22" s="15">
        <v>69.6</v>
      </c>
      <c r="K22" s="16">
        <f>J22*40%</f>
        <v>27.84</v>
      </c>
      <c r="L22" s="16">
        <f>I22+K22</f>
        <v>78.198</v>
      </c>
      <c r="M22" s="17"/>
    </row>
    <row r="23" customHeight="1" spans="1:13">
      <c r="A23" s="34">
        <v>9</v>
      </c>
      <c r="B23" s="8" t="s">
        <v>414</v>
      </c>
      <c r="C23" s="8" t="s">
        <v>14</v>
      </c>
      <c r="D23" s="6" t="s">
        <v>394</v>
      </c>
      <c r="E23" s="8" t="s">
        <v>110</v>
      </c>
      <c r="F23" s="8">
        <v>5</v>
      </c>
      <c r="G23" s="8">
        <v>1620174</v>
      </c>
      <c r="H23" s="60">
        <v>83.41</v>
      </c>
      <c r="I23" s="14">
        <f>H23*0.6</f>
        <v>50.046</v>
      </c>
      <c r="J23" s="15">
        <v>67.4</v>
      </c>
      <c r="K23" s="16">
        <f>J23*40%</f>
        <v>26.96</v>
      </c>
      <c r="L23" s="16">
        <f>I23+K23</f>
        <v>77.006</v>
      </c>
      <c r="M23" s="17"/>
    </row>
    <row r="24" customHeight="1" spans="1:13">
      <c r="A24" s="34">
        <v>10</v>
      </c>
      <c r="B24" s="8" t="s">
        <v>415</v>
      </c>
      <c r="C24" s="8" t="s">
        <v>14</v>
      </c>
      <c r="D24" s="6" t="s">
        <v>394</v>
      </c>
      <c r="E24" s="8" t="s">
        <v>110</v>
      </c>
      <c r="F24" s="8">
        <v>5</v>
      </c>
      <c r="G24" s="8">
        <v>1620016</v>
      </c>
      <c r="H24" s="60">
        <v>86.99</v>
      </c>
      <c r="I24" s="14">
        <f>H24*0.6</f>
        <v>52.194</v>
      </c>
      <c r="J24" s="17" t="s">
        <v>108</v>
      </c>
      <c r="K24" s="16">
        <v>0</v>
      </c>
      <c r="L24" s="16">
        <f>I24+K24</f>
        <v>52.194</v>
      </c>
      <c r="M24" s="17"/>
    </row>
  </sheetData>
  <sortState caseSensitive="0" columnSort="0" ref="A2:M24">
    <sortCondition descending="0" ref="E2:E24"/>
    <sortCondition descending="1" ref="L2:L24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7"/>
  <sheetViews>
    <sheetView topLeftCell="A13" workbookViewId="0">
      <selection activeCell="A19" sqref="$A19:$XFD19"/>
    </sheetView>
  </sheetViews>
  <sheetFormatPr defaultColWidth="9" defaultRowHeight="27" customHeight="1"/>
  <cols>
    <col min="1" max="1" width="5.625" customWidth="1"/>
    <col min="2" max="2" width="8" customWidth="1"/>
    <col min="3" max="3" width="5.75" customWidth="1"/>
    <col min="4" max="4" width="21.875" customWidth="1"/>
    <col min="5" max="5" width="14.75" customWidth="1"/>
    <col min="6" max="6" width="10.25" customWidth="1"/>
    <col min="7" max="7" width="9.5" customWidth="1"/>
    <col min="8" max="8" width="9" style="43"/>
    <col min="9" max="9" width="11.87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3" t="s">
        <v>8</v>
      </c>
      <c r="I2" s="12" t="s">
        <v>9</v>
      </c>
      <c r="J2" s="13" t="s">
        <v>90</v>
      </c>
      <c r="K2" s="13" t="s">
        <v>9</v>
      </c>
      <c r="L2" s="13" t="s">
        <v>11</v>
      </c>
      <c r="M2" s="13" t="s">
        <v>12</v>
      </c>
    </row>
    <row r="3" customHeight="1" spans="1:13">
      <c r="A3" s="34">
        <v>1</v>
      </c>
      <c r="B3" s="8" t="s">
        <v>416</v>
      </c>
      <c r="C3" s="8" t="s">
        <v>32</v>
      </c>
      <c r="D3" s="8" t="s">
        <v>417</v>
      </c>
      <c r="E3" s="8" t="s">
        <v>94</v>
      </c>
      <c r="F3" s="8">
        <v>8</v>
      </c>
      <c r="G3" s="8">
        <v>1110035</v>
      </c>
      <c r="H3" s="17">
        <v>83.86</v>
      </c>
      <c r="I3" s="14">
        <f t="shared" ref="I3:I27" si="0">H3*0.6</f>
        <v>50.316</v>
      </c>
      <c r="J3" s="17">
        <v>79.2</v>
      </c>
      <c r="K3" s="16">
        <f t="shared" ref="K3:K10" si="1">J3*40%</f>
        <v>31.68</v>
      </c>
      <c r="L3" s="16">
        <f t="shared" ref="L3:L27" si="2">I3+K3</f>
        <v>81.996</v>
      </c>
      <c r="M3" s="17" t="s">
        <v>17</v>
      </c>
    </row>
    <row r="4" customHeight="1" spans="1:13">
      <c r="A4" s="34">
        <v>2</v>
      </c>
      <c r="B4" s="8" t="s">
        <v>418</v>
      </c>
      <c r="C4" s="8" t="s">
        <v>32</v>
      </c>
      <c r="D4" s="8" t="s">
        <v>417</v>
      </c>
      <c r="E4" s="8" t="s">
        <v>94</v>
      </c>
      <c r="F4" s="8">
        <v>8</v>
      </c>
      <c r="G4" s="8">
        <v>1110043</v>
      </c>
      <c r="H4" s="17">
        <v>78.05</v>
      </c>
      <c r="I4" s="14">
        <f>H4*0.6</f>
        <v>46.83</v>
      </c>
      <c r="J4" s="17">
        <v>83.2</v>
      </c>
      <c r="K4" s="16">
        <f>J4*40%</f>
        <v>33.28</v>
      </c>
      <c r="L4" s="16">
        <f>I4+K4</f>
        <v>80.11</v>
      </c>
      <c r="M4" s="17" t="s">
        <v>17</v>
      </c>
    </row>
    <row r="5" customHeight="1" spans="1:13">
      <c r="A5" s="34">
        <v>3</v>
      </c>
      <c r="B5" s="8" t="s">
        <v>419</v>
      </c>
      <c r="C5" s="8" t="s">
        <v>32</v>
      </c>
      <c r="D5" s="8" t="s">
        <v>417</v>
      </c>
      <c r="E5" s="8" t="s">
        <v>94</v>
      </c>
      <c r="F5" s="8">
        <v>8</v>
      </c>
      <c r="G5" s="8">
        <v>1110012</v>
      </c>
      <c r="H5" s="17">
        <v>82.69</v>
      </c>
      <c r="I5" s="14">
        <f>H5*0.6</f>
        <v>49.614</v>
      </c>
      <c r="J5" s="17">
        <v>75.2</v>
      </c>
      <c r="K5" s="16">
        <f>J5*40%</f>
        <v>30.08</v>
      </c>
      <c r="L5" s="16">
        <f>I5+K5</f>
        <v>79.694</v>
      </c>
      <c r="M5" s="17" t="s">
        <v>17</v>
      </c>
    </row>
    <row r="6" customHeight="1" spans="1:13">
      <c r="A6" s="34">
        <v>4</v>
      </c>
      <c r="B6" s="6" t="s">
        <v>420</v>
      </c>
      <c r="C6" s="6" t="s">
        <v>32</v>
      </c>
      <c r="D6" s="6" t="s">
        <v>417</v>
      </c>
      <c r="E6" s="6" t="s">
        <v>94</v>
      </c>
      <c r="F6" s="8">
        <v>8</v>
      </c>
      <c r="G6" s="6">
        <v>1110016</v>
      </c>
      <c r="H6" s="47">
        <v>85.62</v>
      </c>
      <c r="I6" s="14">
        <f>H6*0.6</f>
        <v>51.372</v>
      </c>
      <c r="J6" s="17">
        <v>66.4</v>
      </c>
      <c r="K6" s="16">
        <f>J6*40%</f>
        <v>26.56</v>
      </c>
      <c r="L6" s="16">
        <f>I6+K6</f>
        <v>77.932</v>
      </c>
      <c r="M6" s="17" t="s">
        <v>17</v>
      </c>
    </row>
    <row r="7" customHeight="1" spans="1:13">
      <c r="A7" s="34">
        <v>5</v>
      </c>
      <c r="B7" s="8" t="s">
        <v>421</v>
      </c>
      <c r="C7" s="8" t="s">
        <v>32</v>
      </c>
      <c r="D7" s="8" t="s">
        <v>417</v>
      </c>
      <c r="E7" s="8" t="s">
        <v>94</v>
      </c>
      <c r="F7" s="8">
        <v>8</v>
      </c>
      <c r="G7" s="8">
        <v>1110013</v>
      </c>
      <c r="H7" s="17">
        <v>68.03</v>
      </c>
      <c r="I7" s="14">
        <f>H7*0.6</f>
        <v>40.818</v>
      </c>
      <c r="J7" s="17">
        <v>82.8</v>
      </c>
      <c r="K7" s="16">
        <f>J7*40%</f>
        <v>33.12</v>
      </c>
      <c r="L7" s="16">
        <f>I7+K7</f>
        <v>73.938</v>
      </c>
      <c r="M7" s="17" t="s">
        <v>17</v>
      </c>
    </row>
    <row r="8" customHeight="1" spans="1:13">
      <c r="A8" s="34">
        <v>6</v>
      </c>
      <c r="B8" s="8" t="s">
        <v>422</v>
      </c>
      <c r="C8" s="8" t="s">
        <v>32</v>
      </c>
      <c r="D8" s="8" t="s">
        <v>417</v>
      </c>
      <c r="E8" s="8" t="s">
        <v>94</v>
      </c>
      <c r="F8" s="8">
        <v>8</v>
      </c>
      <c r="G8" s="8">
        <v>1110056</v>
      </c>
      <c r="H8" s="17">
        <v>60.76</v>
      </c>
      <c r="I8" s="14">
        <f>H8*0.6</f>
        <v>36.456</v>
      </c>
      <c r="J8" s="17">
        <v>79.4</v>
      </c>
      <c r="K8" s="16">
        <f>J8*40%</f>
        <v>31.76</v>
      </c>
      <c r="L8" s="16">
        <f>I8+K8</f>
        <v>68.216</v>
      </c>
      <c r="M8" s="17" t="s">
        <v>17</v>
      </c>
    </row>
    <row r="9" customHeight="1" spans="1:13">
      <c r="A9" s="34">
        <v>7</v>
      </c>
      <c r="B9" s="8" t="s">
        <v>423</v>
      </c>
      <c r="C9" s="8" t="s">
        <v>32</v>
      </c>
      <c r="D9" s="8" t="s">
        <v>417</v>
      </c>
      <c r="E9" s="8" t="s">
        <v>94</v>
      </c>
      <c r="F9" s="8">
        <v>8</v>
      </c>
      <c r="G9" s="8">
        <v>1110023</v>
      </c>
      <c r="H9" s="17">
        <v>71.87</v>
      </c>
      <c r="I9" s="14">
        <f>H9*0.6</f>
        <v>43.122</v>
      </c>
      <c r="J9" s="17">
        <v>62.2</v>
      </c>
      <c r="K9" s="16">
        <f>J9*40%</f>
        <v>24.88</v>
      </c>
      <c r="L9" s="16">
        <f>I9+K9</f>
        <v>68.002</v>
      </c>
      <c r="M9" s="17" t="s">
        <v>17</v>
      </c>
    </row>
    <row r="10" customHeight="1" spans="1:13">
      <c r="A10" s="34">
        <v>8</v>
      </c>
      <c r="B10" s="8" t="s">
        <v>424</v>
      </c>
      <c r="C10" s="8" t="s">
        <v>32</v>
      </c>
      <c r="D10" s="8" t="s">
        <v>417</v>
      </c>
      <c r="E10" s="8" t="s">
        <v>94</v>
      </c>
      <c r="F10" s="8">
        <v>8</v>
      </c>
      <c r="G10" s="8">
        <v>1110005</v>
      </c>
      <c r="H10" s="17">
        <v>67.25</v>
      </c>
      <c r="I10" s="14">
        <f>H10*0.6</f>
        <v>40.35</v>
      </c>
      <c r="J10" s="17">
        <v>68.2</v>
      </c>
      <c r="K10" s="16">
        <f>J10*40%</f>
        <v>27.28</v>
      </c>
      <c r="L10" s="16">
        <f>I10+K10</f>
        <v>67.63</v>
      </c>
      <c r="M10" s="17" t="s">
        <v>17</v>
      </c>
    </row>
    <row r="11" customHeight="1" spans="1:13">
      <c r="A11" s="34">
        <v>9</v>
      </c>
      <c r="B11" s="8" t="s">
        <v>425</v>
      </c>
      <c r="C11" s="8" t="s">
        <v>32</v>
      </c>
      <c r="D11" s="8" t="s">
        <v>417</v>
      </c>
      <c r="E11" s="8" t="s">
        <v>94</v>
      </c>
      <c r="F11" s="8">
        <v>8</v>
      </c>
      <c r="G11" s="8">
        <v>1110040</v>
      </c>
      <c r="H11" s="17">
        <v>74.12</v>
      </c>
      <c r="I11" s="14">
        <f>H11*0.6</f>
        <v>44.472</v>
      </c>
      <c r="J11" s="17" t="s">
        <v>108</v>
      </c>
      <c r="K11" s="16">
        <v>0</v>
      </c>
      <c r="L11" s="16">
        <f>I11+K11</f>
        <v>44.472</v>
      </c>
      <c r="M11" s="17"/>
    </row>
    <row r="12" customHeight="1" spans="1:13">
      <c r="A12" s="34">
        <v>1</v>
      </c>
      <c r="B12" s="8" t="s">
        <v>426</v>
      </c>
      <c r="C12" s="8" t="s">
        <v>14</v>
      </c>
      <c r="D12" s="8" t="s">
        <v>417</v>
      </c>
      <c r="E12" s="8" t="s">
        <v>110</v>
      </c>
      <c r="F12" s="8">
        <v>8</v>
      </c>
      <c r="G12" s="8">
        <v>1120002</v>
      </c>
      <c r="H12" s="17">
        <v>90.02</v>
      </c>
      <c r="I12" s="14">
        <f>H12*0.6</f>
        <v>54.012</v>
      </c>
      <c r="J12" s="17">
        <v>83.8</v>
      </c>
      <c r="K12" s="16">
        <f t="shared" ref="K12:K25" si="3">J12*40%</f>
        <v>33.52</v>
      </c>
      <c r="L12" s="16">
        <f>I12+K12</f>
        <v>87.532</v>
      </c>
      <c r="M12" s="17" t="s">
        <v>17</v>
      </c>
    </row>
    <row r="13" customHeight="1" spans="1:13">
      <c r="A13" s="34">
        <v>2</v>
      </c>
      <c r="B13" s="8" t="s">
        <v>427</v>
      </c>
      <c r="C13" s="8" t="s">
        <v>14</v>
      </c>
      <c r="D13" s="8" t="s">
        <v>417</v>
      </c>
      <c r="E13" s="8" t="s">
        <v>110</v>
      </c>
      <c r="F13" s="8">
        <v>8</v>
      </c>
      <c r="G13" s="8">
        <v>1120031</v>
      </c>
      <c r="H13" s="17">
        <v>84.99</v>
      </c>
      <c r="I13" s="14">
        <f>H13*0.6</f>
        <v>50.994</v>
      </c>
      <c r="J13" s="17">
        <v>85.4</v>
      </c>
      <c r="K13" s="16">
        <f>J13*40%</f>
        <v>34.16</v>
      </c>
      <c r="L13" s="16">
        <f>I13+K13</f>
        <v>85.154</v>
      </c>
      <c r="M13" s="17" t="s">
        <v>17</v>
      </c>
    </row>
    <row r="14" customHeight="1" spans="1:13">
      <c r="A14" s="34">
        <v>3</v>
      </c>
      <c r="B14" s="8" t="s">
        <v>428</v>
      </c>
      <c r="C14" s="8" t="s">
        <v>14</v>
      </c>
      <c r="D14" s="8" t="s">
        <v>417</v>
      </c>
      <c r="E14" s="8" t="s">
        <v>110</v>
      </c>
      <c r="F14" s="8">
        <v>8</v>
      </c>
      <c r="G14" s="8">
        <v>1120010</v>
      </c>
      <c r="H14" s="17">
        <v>83.57</v>
      </c>
      <c r="I14" s="14">
        <f>H14*0.6</f>
        <v>50.142</v>
      </c>
      <c r="J14" s="17">
        <v>78.6</v>
      </c>
      <c r="K14" s="16">
        <f>J14*40%</f>
        <v>31.44</v>
      </c>
      <c r="L14" s="16">
        <f>I14+K14</f>
        <v>81.582</v>
      </c>
      <c r="M14" s="17" t="s">
        <v>17</v>
      </c>
    </row>
    <row r="15" customHeight="1" spans="1:13">
      <c r="A15" s="34">
        <v>4</v>
      </c>
      <c r="B15" s="8" t="s">
        <v>429</v>
      </c>
      <c r="C15" s="8" t="s">
        <v>14</v>
      </c>
      <c r="D15" s="8" t="s">
        <v>417</v>
      </c>
      <c r="E15" s="8" t="s">
        <v>110</v>
      </c>
      <c r="F15" s="8">
        <v>8</v>
      </c>
      <c r="G15" s="8">
        <v>1120037</v>
      </c>
      <c r="H15" s="17">
        <v>81.04</v>
      </c>
      <c r="I15" s="14">
        <f>H15*0.6</f>
        <v>48.624</v>
      </c>
      <c r="J15" s="17">
        <v>82.2</v>
      </c>
      <c r="K15" s="16">
        <f>J15*40%</f>
        <v>32.88</v>
      </c>
      <c r="L15" s="16">
        <f>I15+K15</f>
        <v>81.504</v>
      </c>
      <c r="M15" s="17" t="s">
        <v>17</v>
      </c>
    </row>
    <row r="16" customHeight="1" spans="1:13">
      <c r="A16" s="34">
        <v>5</v>
      </c>
      <c r="B16" s="8" t="s">
        <v>430</v>
      </c>
      <c r="C16" s="8" t="s">
        <v>14</v>
      </c>
      <c r="D16" s="8" t="s">
        <v>417</v>
      </c>
      <c r="E16" s="8" t="s">
        <v>110</v>
      </c>
      <c r="F16" s="8">
        <v>8</v>
      </c>
      <c r="G16" s="8">
        <v>1120030</v>
      </c>
      <c r="H16" s="17">
        <v>79.84</v>
      </c>
      <c r="I16" s="14">
        <f>H16*0.6</f>
        <v>47.904</v>
      </c>
      <c r="J16" s="17">
        <v>80.4</v>
      </c>
      <c r="K16" s="16">
        <f>J16*40%</f>
        <v>32.16</v>
      </c>
      <c r="L16" s="16">
        <f>I16+K16</f>
        <v>80.064</v>
      </c>
      <c r="M16" s="17" t="s">
        <v>17</v>
      </c>
    </row>
    <row r="17" customHeight="1" spans="1:13">
      <c r="A17" s="34">
        <v>6</v>
      </c>
      <c r="B17" s="8" t="s">
        <v>431</v>
      </c>
      <c r="C17" s="8" t="s">
        <v>14</v>
      </c>
      <c r="D17" s="8" t="s">
        <v>417</v>
      </c>
      <c r="E17" s="8" t="s">
        <v>110</v>
      </c>
      <c r="F17" s="8">
        <v>8</v>
      </c>
      <c r="G17" s="8">
        <v>1120025</v>
      </c>
      <c r="H17" s="17">
        <v>78.1</v>
      </c>
      <c r="I17" s="14">
        <f>H17*0.6</f>
        <v>46.86</v>
      </c>
      <c r="J17" s="17">
        <v>79.8</v>
      </c>
      <c r="K17" s="16">
        <f>J17*40%</f>
        <v>31.92</v>
      </c>
      <c r="L17" s="16">
        <f>I17+K17</f>
        <v>78.78</v>
      </c>
      <c r="M17" s="17" t="s">
        <v>17</v>
      </c>
    </row>
    <row r="18" customHeight="1" spans="1:13">
      <c r="A18" s="34">
        <v>7</v>
      </c>
      <c r="B18" s="8" t="s">
        <v>432</v>
      </c>
      <c r="C18" s="8" t="s">
        <v>14</v>
      </c>
      <c r="D18" s="8" t="s">
        <v>417</v>
      </c>
      <c r="E18" s="8" t="s">
        <v>110</v>
      </c>
      <c r="F18" s="8">
        <v>8</v>
      </c>
      <c r="G18" s="8">
        <v>1120052</v>
      </c>
      <c r="H18" s="17">
        <v>80.22</v>
      </c>
      <c r="I18" s="14">
        <f>H18*0.6</f>
        <v>48.132</v>
      </c>
      <c r="J18" s="17">
        <v>75.6</v>
      </c>
      <c r="K18" s="16">
        <f>J18*40%</f>
        <v>30.24</v>
      </c>
      <c r="L18" s="16">
        <f>I18+K18</f>
        <v>78.372</v>
      </c>
      <c r="M18" s="17" t="s">
        <v>17</v>
      </c>
    </row>
    <row r="19" customHeight="1" spans="1:13">
      <c r="A19" s="34">
        <v>8</v>
      </c>
      <c r="B19" s="8" t="s">
        <v>433</v>
      </c>
      <c r="C19" s="8" t="s">
        <v>14</v>
      </c>
      <c r="D19" s="8" t="s">
        <v>417</v>
      </c>
      <c r="E19" s="8" t="s">
        <v>110</v>
      </c>
      <c r="F19" s="8">
        <v>8</v>
      </c>
      <c r="G19" s="8">
        <v>1120049</v>
      </c>
      <c r="H19" s="17">
        <v>83.03</v>
      </c>
      <c r="I19" s="14">
        <f>H19*0.6</f>
        <v>49.818</v>
      </c>
      <c r="J19" s="17">
        <v>68.6</v>
      </c>
      <c r="K19" s="16">
        <f>J19*40%</f>
        <v>27.44</v>
      </c>
      <c r="L19" s="16">
        <f>I19+K19</f>
        <v>77.258</v>
      </c>
      <c r="M19" s="17" t="s">
        <v>17</v>
      </c>
    </row>
    <row r="20" customHeight="1" spans="1:13">
      <c r="A20" s="34">
        <v>9</v>
      </c>
      <c r="B20" s="8" t="s">
        <v>434</v>
      </c>
      <c r="C20" s="8" t="s">
        <v>14</v>
      </c>
      <c r="D20" s="8" t="s">
        <v>417</v>
      </c>
      <c r="E20" s="8" t="s">
        <v>110</v>
      </c>
      <c r="F20" s="8">
        <v>8</v>
      </c>
      <c r="G20" s="8">
        <v>1120029</v>
      </c>
      <c r="H20" s="17">
        <v>75.4</v>
      </c>
      <c r="I20" s="14">
        <f>H20*0.6</f>
        <v>45.24</v>
      </c>
      <c r="J20" s="17">
        <v>79.6</v>
      </c>
      <c r="K20" s="16">
        <f>J20*40%</f>
        <v>31.84</v>
      </c>
      <c r="L20" s="16">
        <f>I20+K20</f>
        <v>77.08</v>
      </c>
      <c r="M20" s="17"/>
    </row>
    <row r="21" customHeight="1" spans="1:13">
      <c r="A21" s="34">
        <v>10</v>
      </c>
      <c r="B21" s="8" t="s">
        <v>435</v>
      </c>
      <c r="C21" s="8" t="s">
        <v>14</v>
      </c>
      <c r="D21" s="8" t="s">
        <v>417</v>
      </c>
      <c r="E21" s="8" t="s">
        <v>110</v>
      </c>
      <c r="F21" s="8">
        <v>8</v>
      </c>
      <c r="G21" s="8">
        <v>1120032</v>
      </c>
      <c r="H21" s="17">
        <v>80.13</v>
      </c>
      <c r="I21" s="14">
        <f>H21*0.6</f>
        <v>48.078</v>
      </c>
      <c r="J21" s="17">
        <v>71.6</v>
      </c>
      <c r="K21" s="16">
        <f>J21*40%</f>
        <v>28.64</v>
      </c>
      <c r="L21" s="16">
        <f>I21+K21</f>
        <v>76.718</v>
      </c>
      <c r="M21" s="17"/>
    </row>
    <row r="22" customHeight="1" spans="1:13">
      <c r="A22" s="34">
        <v>11</v>
      </c>
      <c r="B22" s="8" t="s">
        <v>436</v>
      </c>
      <c r="C22" s="8" t="s">
        <v>14</v>
      </c>
      <c r="D22" s="8" t="s">
        <v>417</v>
      </c>
      <c r="E22" s="8" t="s">
        <v>110</v>
      </c>
      <c r="F22" s="8">
        <v>8</v>
      </c>
      <c r="G22" s="8">
        <v>1120014</v>
      </c>
      <c r="H22" s="17">
        <v>74.94</v>
      </c>
      <c r="I22" s="14">
        <f>H22*0.6</f>
        <v>44.964</v>
      </c>
      <c r="J22" s="17">
        <v>75.4</v>
      </c>
      <c r="K22" s="16">
        <f>J22*40%</f>
        <v>30.16</v>
      </c>
      <c r="L22" s="16">
        <f>I22+K22</f>
        <v>75.124</v>
      </c>
      <c r="M22" s="17"/>
    </row>
    <row r="23" customHeight="1" spans="1:13">
      <c r="A23" s="34">
        <v>12</v>
      </c>
      <c r="B23" s="8" t="s">
        <v>437</v>
      </c>
      <c r="C23" s="8" t="s">
        <v>14</v>
      </c>
      <c r="D23" s="8" t="s">
        <v>417</v>
      </c>
      <c r="E23" s="8" t="s">
        <v>110</v>
      </c>
      <c r="F23" s="8">
        <v>8</v>
      </c>
      <c r="G23" s="8">
        <v>1120050</v>
      </c>
      <c r="H23" s="17">
        <v>77.35</v>
      </c>
      <c r="I23" s="14">
        <f>H23*0.6</f>
        <v>46.41</v>
      </c>
      <c r="J23" s="17">
        <v>69.2</v>
      </c>
      <c r="K23" s="16">
        <f>J23*40%</f>
        <v>27.68</v>
      </c>
      <c r="L23" s="16">
        <f>I23+K23</f>
        <v>74.09</v>
      </c>
      <c r="M23" s="17"/>
    </row>
    <row r="24" customHeight="1" spans="1:13">
      <c r="A24" s="34">
        <v>13</v>
      </c>
      <c r="B24" s="8" t="s">
        <v>438</v>
      </c>
      <c r="C24" s="8" t="s">
        <v>14</v>
      </c>
      <c r="D24" s="8" t="s">
        <v>417</v>
      </c>
      <c r="E24" s="8" t="s">
        <v>110</v>
      </c>
      <c r="F24" s="8">
        <v>8</v>
      </c>
      <c r="G24" s="8">
        <v>1120017</v>
      </c>
      <c r="H24" s="17">
        <v>73.69</v>
      </c>
      <c r="I24" s="14">
        <f>H24*0.6</f>
        <v>44.214</v>
      </c>
      <c r="J24" s="17">
        <v>73.6</v>
      </c>
      <c r="K24" s="16">
        <f>J24*40%</f>
        <v>29.44</v>
      </c>
      <c r="L24" s="16">
        <f>I24+K24</f>
        <v>73.654</v>
      </c>
      <c r="M24" s="17"/>
    </row>
    <row r="25" customHeight="1" spans="1:13">
      <c r="A25" s="34">
        <v>14</v>
      </c>
      <c r="B25" s="8" t="s">
        <v>439</v>
      </c>
      <c r="C25" s="8" t="s">
        <v>14</v>
      </c>
      <c r="D25" s="8" t="s">
        <v>417</v>
      </c>
      <c r="E25" s="8" t="s">
        <v>110</v>
      </c>
      <c r="F25" s="8">
        <v>8</v>
      </c>
      <c r="G25" s="8">
        <v>1120044</v>
      </c>
      <c r="H25" s="17">
        <v>76.97</v>
      </c>
      <c r="I25" s="14">
        <f>H25*0.6</f>
        <v>46.182</v>
      </c>
      <c r="J25" s="17">
        <v>64.2</v>
      </c>
      <c r="K25" s="16">
        <f>J25*40%</f>
        <v>25.68</v>
      </c>
      <c r="L25" s="16">
        <f>I25+K25</f>
        <v>71.862</v>
      </c>
      <c r="M25" s="17"/>
    </row>
    <row r="26" customHeight="1" spans="1:13">
      <c r="A26" s="34">
        <v>15</v>
      </c>
      <c r="B26" s="8" t="s">
        <v>440</v>
      </c>
      <c r="C26" s="8" t="s">
        <v>14</v>
      </c>
      <c r="D26" s="8" t="s">
        <v>417</v>
      </c>
      <c r="E26" s="8" t="s">
        <v>110</v>
      </c>
      <c r="F26" s="8">
        <v>8</v>
      </c>
      <c r="G26" s="8">
        <v>1120047</v>
      </c>
      <c r="H26" s="17">
        <v>83.22</v>
      </c>
      <c r="I26" s="14">
        <f>H26*0.6</f>
        <v>49.932</v>
      </c>
      <c r="J26" s="17" t="s">
        <v>108</v>
      </c>
      <c r="K26" s="16">
        <v>0</v>
      </c>
      <c r="L26" s="16">
        <f>I26+K26</f>
        <v>49.932</v>
      </c>
      <c r="M26" s="17"/>
    </row>
    <row r="27" customHeight="1" spans="1:13">
      <c r="A27" s="34">
        <v>16</v>
      </c>
      <c r="B27" s="8" t="s">
        <v>441</v>
      </c>
      <c r="C27" s="8" t="s">
        <v>14</v>
      </c>
      <c r="D27" s="8" t="s">
        <v>417</v>
      </c>
      <c r="E27" s="8" t="s">
        <v>110</v>
      </c>
      <c r="F27" s="8">
        <v>8</v>
      </c>
      <c r="G27" s="8">
        <v>1120003</v>
      </c>
      <c r="H27" s="17">
        <v>73.69</v>
      </c>
      <c r="I27" s="14">
        <f>H27*0.6</f>
        <v>44.214</v>
      </c>
      <c r="J27" s="17" t="s">
        <v>108</v>
      </c>
      <c r="K27" s="16">
        <v>0</v>
      </c>
      <c r="L27" s="16">
        <f>I27+K27</f>
        <v>44.214</v>
      </c>
      <c r="M27" s="17"/>
    </row>
  </sheetData>
  <sortState caseSensitive="0" columnSort="0" ref="A2:M27">
    <sortCondition descending="0" ref="E2:E27"/>
    <sortCondition descending="1" ref="L2:L27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7"/>
  <sheetViews>
    <sheetView topLeftCell="A25" workbookViewId="0">
      <selection activeCell="A28" sqref="$A28:$XFD28"/>
    </sheetView>
  </sheetViews>
  <sheetFormatPr defaultColWidth="9" defaultRowHeight="27" customHeight="1"/>
  <cols>
    <col min="1" max="1" width="6.5" customWidth="1"/>
    <col min="3" max="3" width="6.375" customWidth="1"/>
    <col min="4" max="4" width="16.125" customWidth="1"/>
    <col min="5" max="5" width="15.125" customWidth="1"/>
    <col min="6" max="6" width="10.25" customWidth="1"/>
    <col min="7" max="7" width="11.375" customWidth="1"/>
    <col min="8" max="8" width="10.125" style="43" customWidth="1"/>
    <col min="9" max="9" width="12.2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6" t="s">
        <v>8</v>
      </c>
      <c r="I2" s="12" t="s">
        <v>9</v>
      </c>
      <c r="J2" s="13" t="s">
        <v>10</v>
      </c>
      <c r="K2" s="13" t="s">
        <v>9</v>
      </c>
      <c r="L2" s="36" t="s">
        <v>11</v>
      </c>
      <c r="M2" s="13" t="s">
        <v>12</v>
      </c>
    </row>
    <row r="3" customHeight="1" spans="1:13">
      <c r="A3" s="34">
        <v>1</v>
      </c>
      <c r="B3" s="59" t="s">
        <v>442</v>
      </c>
      <c r="C3" s="59" t="s">
        <v>32</v>
      </c>
      <c r="D3" s="59" t="s">
        <v>443</v>
      </c>
      <c r="E3" s="59" t="s">
        <v>94</v>
      </c>
      <c r="F3" s="59">
        <v>10</v>
      </c>
      <c r="G3" s="59">
        <v>810036</v>
      </c>
      <c r="H3" s="60">
        <v>77.74</v>
      </c>
      <c r="I3" s="14">
        <f t="shared" ref="I3:I37" si="0">H3*0.6</f>
        <v>46.644</v>
      </c>
      <c r="J3" s="15">
        <v>79.2</v>
      </c>
      <c r="K3" s="16">
        <f t="shared" ref="K3:K37" si="1">J3*40%</f>
        <v>31.68</v>
      </c>
      <c r="L3" s="14">
        <f t="shared" ref="L3:L37" si="2">I3+K3</f>
        <v>78.324</v>
      </c>
      <c r="M3" s="17" t="s">
        <v>17</v>
      </c>
    </row>
    <row r="4" customHeight="1" spans="1:13">
      <c r="A4" s="34">
        <v>2</v>
      </c>
      <c r="B4" s="61" t="s">
        <v>444</v>
      </c>
      <c r="C4" s="59" t="s">
        <v>32</v>
      </c>
      <c r="D4" s="59" t="s">
        <v>443</v>
      </c>
      <c r="E4" s="59" t="s">
        <v>94</v>
      </c>
      <c r="F4" s="59">
        <v>10</v>
      </c>
      <c r="G4" s="59">
        <v>810124</v>
      </c>
      <c r="H4" s="60">
        <v>74.36</v>
      </c>
      <c r="I4" s="14">
        <f>H4*0.6</f>
        <v>44.616</v>
      </c>
      <c r="J4" s="15">
        <v>77.6</v>
      </c>
      <c r="K4" s="16">
        <f>J4*40%</f>
        <v>31.04</v>
      </c>
      <c r="L4" s="14">
        <f>I4+K4</f>
        <v>75.656</v>
      </c>
      <c r="M4" s="17" t="s">
        <v>17</v>
      </c>
    </row>
    <row r="5" customHeight="1" spans="1:13">
      <c r="A5" s="34">
        <v>3</v>
      </c>
      <c r="B5" s="59" t="s">
        <v>445</v>
      </c>
      <c r="C5" s="59" t="s">
        <v>32</v>
      </c>
      <c r="D5" s="59" t="s">
        <v>443</v>
      </c>
      <c r="E5" s="59" t="s">
        <v>94</v>
      </c>
      <c r="F5" s="59">
        <v>10</v>
      </c>
      <c r="G5" s="59">
        <v>810099</v>
      </c>
      <c r="H5" s="60">
        <v>73.38</v>
      </c>
      <c r="I5" s="14">
        <f>H5*0.6</f>
        <v>44.028</v>
      </c>
      <c r="J5" s="15">
        <v>76.8</v>
      </c>
      <c r="K5" s="16">
        <f>J5*40%</f>
        <v>30.72</v>
      </c>
      <c r="L5" s="14">
        <f>I5+K5</f>
        <v>74.748</v>
      </c>
      <c r="M5" s="17" t="s">
        <v>17</v>
      </c>
    </row>
    <row r="6" customHeight="1" spans="1:13">
      <c r="A6" s="34">
        <v>4</v>
      </c>
      <c r="B6" s="59" t="s">
        <v>446</v>
      </c>
      <c r="C6" s="59" t="s">
        <v>32</v>
      </c>
      <c r="D6" s="59" t="s">
        <v>443</v>
      </c>
      <c r="E6" s="59" t="s">
        <v>94</v>
      </c>
      <c r="F6" s="59">
        <v>10</v>
      </c>
      <c r="G6" s="59">
        <v>810075</v>
      </c>
      <c r="H6" s="60">
        <v>75.54</v>
      </c>
      <c r="I6" s="14">
        <f>H6*0.6</f>
        <v>45.324</v>
      </c>
      <c r="J6" s="15">
        <v>73</v>
      </c>
      <c r="K6" s="16">
        <f>J6*40%</f>
        <v>29.2</v>
      </c>
      <c r="L6" s="14">
        <f>I6+K6</f>
        <v>74.524</v>
      </c>
      <c r="M6" s="17" t="s">
        <v>17</v>
      </c>
    </row>
    <row r="7" customHeight="1" spans="1:13">
      <c r="A7" s="34">
        <v>5</v>
      </c>
      <c r="B7" s="62" t="s">
        <v>447</v>
      </c>
      <c r="C7" s="62" t="s">
        <v>32</v>
      </c>
      <c r="D7" s="62" t="s">
        <v>443</v>
      </c>
      <c r="E7" s="62" t="s">
        <v>94</v>
      </c>
      <c r="F7" s="59">
        <v>10</v>
      </c>
      <c r="G7" s="62">
        <v>810027</v>
      </c>
      <c r="H7" s="63">
        <v>79.05</v>
      </c>
      <c r="I7" s="14">
        <f>H7*0.6</f>
        <v>47.43</v>
      </c>
      <c r="J7" s="15">
        <v>65.6</v>
      </c>
      <c r="K7" s="16">
        <f>J7*40%</f>
        <v>26.24</v>
      </c>
      <c r="L7" s="14">
        <f>I7+K7</f>
        <v>73.67</v>
      </c>
      <c r="M7" s="17" t="s">
        <v>17</v>
      </c>
    </row>
    <row r="8" customHeight="1" spans="1:13">
      <c r="A8" s="34">
        <v>6</v>
      </c>
      <c r="B8" s="59" t="s">
        <v>448</v>
      </c>
      <c r="C8" s="59" t="s">
        <v>32</v>
      </c>
      <c r="D8" s="59" t="s">
        <v>443</v>
      </c>
      <c r="E8" s="59" t="s">
        <v>94</v>
      </c>
      <c r="F8" s="59">
        <v>10</v>
      </c>
      <c r="G8" s="59">
        <v>810110</v>
      </c>
      <c r="H8" s="60">
        <v>73.38</v>
      </c>
      <c r="I8" s="14">
        <f>H8*0.6</f>
        <v>44.028</v>
      </c>
      <c r="J8" s="15">
        <v>72.2</v>
      </c>
      <c r="K8" s="16">
        <f>J8*40%</f>
        <v>28.88</v>
      </c>
      <c r="L8" s="14">
        <f>I8+K8</f>
        <v>72.908</v>
      </c>
      <c r="M8" s="17" t="s">
        <v>17</v>
      </c>
    </row>
    <row r="9" customHeight="1" spans="1:13">
      <c r="A9" s="34">
        <v>7</v>
      </c>
      <c r="B9" s="59" t="s">
        <v>449</v>
      </c>
      <c r="C9" s="59" t="s">
        <v>32</v>
      </c>
      <c r="D9" s="59" t="s">
        <v>443</v>
      </c>
      <c r="E9" s="59" t="s">
        <v>94</v>
      </c>
      <c r="F9" s="59">
        <v>10</v>
      </c>
      <c r="G9" s="59">
        <v>810095</v>
      </c>
      <c r="H9" s="60">
        <v>62.96</v>
      </c>
      <c r="I9" s="14">
        <f>H9*0.6</f>
        <v>37.776</v>
      </c>
      <c r="J9" s="15">
        <v>82.2</v>
      </c>
      <c r="K9" s="16">
        <f>J9*40%</f>
        <v>32.88</v>
      </c>
      <c r="L9" s="14">
        <f>I9+K9</f>
        <v>70.656</v>
      </c>
      <c r="M9" s="17" t="s">
        <v>17</v>
      </c>
    </row>
    <row r="10" customHeight="1" spans="1:13">
      <c r="A10" s="34">
        <v>8</v>
      </c>
      <c r="B10" s="59" t="s">
        <v>450</v>
      </c>
      <c r="C10" s="59" t="s">
        <v>32</v>
      </c>
      <c r="D10" s="59" t="s">
        <v>443</v>
      </c>
      <c r="E10" s="59" t="s">
        <v>94</v>
      </c>
      <c r="F10" s="59">
        <v>10</v>
      </c>
      <c r="G10" s="59">
        <v>810121</v>
      </c>
      <c r="H10" s="60">
        <v>65.8</v>
      </c>
      <c r="I10" s="14">
        <f>H10*0.6</f>
        <v>39.48</v>
      </c>
      <c r="J10" s="15">
        <v>77.8</v>
      </c>
      <c r="K10" s="16">
        <f>J10*40%</f>
        <v>31.12</v>
      </c>
      <c r="L10" s="14">
        <f>I10+K10</f>
        <v>70.6</v>
      </c>
      <c r="M10" s="17" t="s">
        <v>17</v>
      </c>
    </row>
    <row r="11" customHeight="1" spans="1:13">
      <c r="A11" s="34">
        <v>9</v>
      </c>
      <c r="B11" s="59" t="s">
        <v>451</v>
      </c>
      <c r="C11" s="59" t="s">
        <v>32</v>
      </c>
      <c r="D11" s="59" t="s">
        <v>443</v>
      </c>
      <c r="E11" s="59" t="s">
        <v>94</v>
      </c>
      <c r="F11" s="59">
        <v>10</v>
      </c>
      <c r="G11" s="59">
        <v>810029</v>
      </c>
      <c r="H11" s="60">
        <v>65.51</v>
      </c>
      <c r="I11" s="14">
        <f>H11*0.6</f>
        <v>39.306</v>
      </c>
      <c r="J11" s="15">
        <v>76.6</v>
      </c>
      <c r="K11" s="16">
        <f>J11*40%</f>
        <v>30.64</v>
      </c>
      <c r="L11" s="14">
        <f>I11+K11</f>
        <v>69.946</v>
      </c>
      <c r="M11" s="17" t="s">
        <v>17</v>
      </c>
    </row>
    <row r="12" customHeight="1" spans="1:13">
      <c r="A12" s="34">
        <v>10</v>
      </c>
      <c r="B12" s="59" t="s">
        <v>452</v>
      </c>
      <c r="C12" s="59" t="s">
        <v>32</v>
      </c>
      <c r="D12" s="59" t="s">
        <v>443</v>
      </c>
      <c r="E12" s="59" t="s">
        <v>94</v>
      </c>
      <c r="F12" s="59">
        <v>10</v>
      </c>
      <c r="G12" s="59">
        <v>810093</v>
      </c>
      <c r="H12" s="60">
        <v>60.82</v>
      </c>
      <c r="I12" s="14">
        <f>H12*0.6</f>
        <v>36.492</v>
      </c>
      <c r="J12" s="15">
        <v>82.6</v>
      </c>
      <c r="K12" s="16">
        <f>J12*40%</f>
        <v>33.04</v>
      </c>
      <c r="L12" s="14">
        <f>I12+K12</f>
        <v>69.532</v>
      </c>
      <c r="M12" s="17" t="s">
        <v>17</v>
      </c>
    </row>
    <row r="13" customHeight="1" spans="1:13">
      <c r="A13" s="34">
        <v>11</v>
      </c>
      <c r="B13" s="59" t="s">
        <v>453</v>
      </c>
      <c r="C13" s="59" t="s">
        <v>32</v>
      </c>
      <c r="D13" s="59" t="s">
        <v>443</v>
      </c>
      <c r="E13" s="59" t="s">
        <v>94</v>
      </c>
      <c r="F13" s="59">
        <v>10</v>
      </c>
      <c r="G13" s="59">
        <v>810065</v>
      </c>
      <c r="H13" s="60">
        <v>66.68</v>
      </c>
      <c r="I13" s="14">
        <f>H13*0.6</f>
        <v>40.008</v>
      </c>
      <c r="J13" s="15">
        <v>72.2</v>
      </c>
      <c r="K13" s="16">
        <f>J13*40%</f>
        <v>28.88</v>
      </c>
      <c r="L13" s="14">
        <f>I13+K13</f>
        <v>68.888</v>
      </c>
      <c r="M13" s="17"/>
    </row>
    <row r="14" customHeight="1" spans="1:13">
      <c r="A14" s="34">
        <v>12</v>
      </c>
      <c r="B14" s="59" t="s">
        <v>454</v>
      </c>
      <c r="C14" s="59" t="s">
        <v>32</v>
      </c>
      <c r="D14" s="59" t="s">
        <v>443</v>
      </c>
      <c r="E14" s="59" t="s">
        <v>94</v>
      </c>
      <c r="F14" s="59">
        <v>10</v>
      </c>
      <c r="G14" s="59">
        <v>810094</v>
      </c>
      <c r="H14" s="60">
        <v>62.59</v>
      </c>
      <c r="I14" s="14">
        <f>H14*0.6</f>
        <v>37.554</v>
      </c>
      <c r="J14" s="15">
        <v>77.6</v>
      </c>
      <c r="K14" s="16">
        <f>J14*40%</f>
        <v>31.04</v>
      </c>
      <c r="L14" s="14">
        <f>I14+K14</f>
        <v>68.594</v>
      </c>
      <c r="M14" s="17"/>
    </row>
    <row r="15" customHeight="1" spans="1:13">
      <c r="A15" s="34">
        <v>13</v>
      </c>
      <c r="B15" s="59" t="s">
        <v>455</v>
      </c>
      <c r="C15" s="59" t="s">
        <v>32</v>
      </c>
      <c r="D15" s="59" t="s">
        <v>443</v>
      </c>
      <c r="E15" s="59" t="s">
        <v>94</v>
      </c>
      <c r="F15" s="59">
        <v>10</v>
      </c>
      <c r="G15" s="59">
        <v>810026</v>
      </c>
      <c r="H15" s="60">
        <v>66.17</v>
      </c>
      <c r="I15" s="14">
        <f>H15*0.6</f>
        <v>39.702</v>
      </c>
      <c r="J15" s="15">
        <v>69.2</v>
      </c>
      <c r="K15" s="16">
        <f>J15*40%</f>
        <v>27.68</v>
      </c>
      <c r="L15" s="14">
        <f>I15+K15</f>
        <v>67.382</v>
      </c>
      <c r="M15" s="17"/>
    </row>
    <row r="16" customHeight="1" spans="1:13">
      <c r="A16" s="34">
        <v>14</v>
      </c>
      <c r="B16" s="59" t="s">
        <v>456</v>
      </c>
      <c r="C16" s="59" t="s">
        <v>32</v>
      </c>
      <c r="D16" s="59" t="s">
        <v>443</v>
      </c>
      <c r="E16" s="59" t="s">
        <v>94</v>
      </c>
      <c r="F16" s="59">
        <v>10</v>
      </c>
      <c r="G16" s="59">
        <v>810073</v>
      </c>
      <c r="H16" s="60">
        <v>68.59</v>
      </c>
      <c r="I16" s="14">
        <f>H16*0.6</f>
        <v>41.154</v>
      </c>
      <c r="J16" s="15">
        <v>62.6</v>
      </c>
      <c r="K16" s="16">
        <f>J16*40%</f>
        <v>25.04</v>
      </c>
      <c r="L16" s="14">
        <f>I16+K16</f>
        <v>66.194</v>
      </c>
      <c r="M16" s="17"/>
    </row>
    <row r="17" customHeight="1" spans="1:13">
      <c r="A17" s="34">
        <v>15</v>
      </c>
      <c r="B17" s="59" t="s">
        <v>457</v>
      </c>
      <c r="C17" s="59" t="s">
        <v>32</v>
      </c>
      <c r="D17" s="59" t="s">
        <v>443</v>
      </c>
      <c r="E17" s="59" t="s">
        <v>94</v>
      </c>
      <c r="F17" s="59">
        <v>10</v>
      </c>
      <c r="G17" s="59">
        <v>810023</v>
      </c>
      <c r="H17" s="60">
        <v>62.65</v>
      </c>
      <c r="I17" s="14">
        <f>H17*0.6</f>
        <v>37.59</v>
      </c>
      <c r="J17" s="15">
        <v>70.6</v>
      </c>
      <c r="K17" s="16">
        <f>J17*40%</f>
        <v>28.24</v>
      </c>
      <c r="L17" s="14">
        <f>I17+K17</f>
        <v>65.83</v>
      </c>
      <c r="M17" s="17"/>
    </row>
    <row r="18" customHeight="1" spans="1:13">
      <c r="A18" s="34">
        <v>16</v>
      </c>
      <c r="B18" s="59" t="s">
        <v>458</v>
      </c>
      <c r="C18" s="59" t="s">
        <v>32</v>
      </c>
      <c r="D18" s="59" t="s">
        <v>443</v>
      </c>
      <c r="E18" s="59" t="s">
        <v>94</v>
      </c>
      <c r="F18" s="59">
        <v>10</v>
      </c>
      <c r="G18" s="59">
        <v>810015</v>
      </c>
      <c r="H18" s="60">
        <v>63.51</v>
      </c>
      <c r="I18" s="14">
        <f>H18*0.6</f>
        <v>38.106</v>
      </c>
      <c r="J18" s="15">
        <v>61.2</v>
      </c>
      <c r="K18" s="16">
        <f>J18*40%</f>
        <v>24.48</v>
      </c>
      <c r="L18" s="14">
        <f>I18+K18</f>
        <v>62.586</v>
      </c>
      <c r="M18" s="17"/>
    </row>
    <row r="19" customHeight="1" spans="1:13">
      <c r="A19" s="34">
        <v>1</v>
      </c>
      <c r="B19" s="59" t="s">
        <v>459</v>
      </c>
      <c r="C19" s="59" t="s">
        <v>14</v>
      </c>
      <c r="D19" s="59" t="s">
        <v>443</v>
      </c>
      <c r="E19" s="59" t="s">
        <v>110</v>
      </c>
      <c r="F19" s="59">
        <v>10</v>
      </c>
      <c r="G19" s="59">
        <v>820125</v>
      </c>
      <c r="H19" s="60">
        <v>81.68</v>
      </c>
      <c r="I19" s="14">
        <f>H19*0.6</f>
        <v>49.008</v>
      </c>
      <c r="J19" s="15">
        <v>68</v>
      </c>
      <c r="K19" s="16">
        <f>J19*40%</f>
        <v>27.2</v>
      </c>
      <c r="L19" s="14">
        <f>I19+K19</f>
        <v>76.208</v>
      </c>
      <c r="M19" s="17" t="s">
        <v>17</v>
      </c>
    </row>
    <row r="20" customHeight="1" spans="1:13">
      <c r="A20" s="34">
        <v>2</v>
      </c>
      <c r="B20" s="59" t="s">
        <v>460</v>
      </c>
      <c r="C20" s="59" t="s">
        <v>14</v>
      </c>
      <c r="D20" s="59" t="s">
        <v>443</v>
      </c>
      <c r="E20" s="59" t="s">
        <v>110</v>
      </c>
      <c r="F20" s="59">
        <v>10</v>
      </c>
      <c r="G20" s="59">
        <v>820138</v>
      </c>
      <c r="H20" s="60">
        <v>75.32</v>
      </c>
      <c r="I20" s="14">
        <f>H20*0.6</f>
        <v>45.192</v>
      </c>
      <c r="J20" s="15">
        <v>76.2</v>
      </c>
      <c r="K20" s="16">
        <f>J20*40%</f>
        <v>30.48</v>
      </c>
      <c r="L20" s="14">
        <f>I20+K20</f>
        <v>75.672</v>
      </c>
      <c r="M20" s="17" t="s">
        <v>17</v>
      </c>
    </row>
    <row r="21" customHeight="1" spans="1:13">
      <c r="A21" s="34">
        <v>3</v>
      </c>
      <c r="B21" s="59" t="s">
        <v>461</v>
      </c>
      <c r="C21" s="59" t="s">
        <v>14</v>
      </c>
      <c r="D21" s="59" t="s">
        <v>443</v>
      </c>
      <c r="E21" s="59" t="s">
        <v>110</v>
      </c>
      <c r="F21" s="59">
        <v>10</v>
      </c>
      <c r="G21" s="59">
        <v>820009</v>
      </c>
      <c r="H21" s="60">
        <v>72.38</v>
      </c>
      <c r="I21" s="14">
        <f>H21*0.6</f>
        <v>43.428</v>
      </c>
      <c r="J21" s="15">
        <v>79.8</v>
      </c>
      <c r="K21" s="16">
        <f>J21*40%</f>
        <v>31.92</v>
      </c>
      <c r="L21" s="14">
        <f>I21+K21</f>
        <v>75.348</v>
      </c>
      <c r="M21" s="17" t="s">
        <v>17</v>
      </c>
    </row>
    <row r="22" customHeight="1" spans="1:13">
      <c r="A22" s="34">
        <v>4</v>
      </c>
      <c r="B22" s="59" t="s">
        <v>462</v>
      </c>
      <c r="C22" s="59" t="s">
        <v>14</v>
      </c>
      <c r="D22" s="59" t="s">
        <v>443</v>
      </c>
      <c r="E22" s="59" t="s">
        <v>110</v>
      </c>
      <c r="F22" s="59">
        <v>10</v>
      </c>
      <c r="G22" s="59">
        <v>820063</v>
      </c>
      <c r="H22" s="60">
        <v>72.67</v>
      </c>
      <c r="I22" s="14">
        <f>H22*0.6</f>
        <v>43.602</v>
      </c>
      <c r="J22" s="15">
        <v>79</v>
      </c>
      <c r="K22" s="16">
        <f>J22*40%</f>
        <v>31.6</v>
      </c>
      <c r="L22" s="14">
        <f>I22+K22</f>
        <v>75.202</v>
      </c>
      <c r="M22" s="17" t="s">
        <v>17</v>
      </c>
    </row>
    <row r="23" customHeight="1" spans="1:13">
      <c r="A23" s="34">
        <v>5</v>
      </c>
      <c r="B23" s="59" t="s">
        <v>463</v>
      </c>
      <c r="C23" s="59" t="s">
        <v>14</v>
      </c>
      <c r="D23" s="59" t="s">
        <v>443</v>
      </c>
      <c r="E23" s="59" t="s">
        <v>110</v>
      </c>
      <c r="F23" s="59">
        <v>10</v>
      </c>
      <c r="G23" s="59">
        <v>820052</v>
      </c>
      <c r="H23" s="60">
        <v>70.82</v>
      </c>
      <c r="I23" s="14">
        <f>H23*0.6</f>
        <v>42.492</v>
      </c>
      <c r="J23" s="15">
        <v>79.8</v>
      </c>
      <c r="K23" s="16">
        <f>J23*40%</f>
        <v>31.92</v>
      </c>
      <c r="L23" s="14">
        <f>I23+K23</f>
        <v>74.412</v>
      </c>
      <c r="M23" s="17" t="s">
        <v>17</v>
      </c>
    </row>
    <row r="24" customHeight="1" spans="1:13">
      <c r="A24" s="34">
        <v>6</v>
      </c>
      <c r="B24" s="59" t="s">
        <v>464</v>
      </c>
      <c r="C24" s="59" t="s">
        <v>14</v>
      </c>
      <c r="D24" s="59" t="s">
        <v>443</v>
      </c>
      <c r="E24" s="59" t="s">
        <v>110</v>
      </c>
      <c r="F24" s="59">
        <v>10</v>
      </c>
      <c r="G24" s="59">
        <v>820007</v>
      </c>
      <c r="H24" s="60">
        <v>72.94</v>
      </c>
      <c r="I24" s="14">
        <f>H24*0.6</f>
        <v>43.764</v>
      </c>
      <c r="J24" s="15">
        <v>75.6</v>
      </c>
      <c r="K24" s="16">
        <f>J24*40%</f>
        <v>30.24</v>
      </c>
      <c r="L24" s="14">
        <f>I24+K24</f>
        <v>74.004</v>
      </c>
      <c r="M24" s="17" t="s">
        <v>17</v>
      </c>
    </row>
    <row r="25" customHeight="1" spans="1:13">
      <c r="A25" s="34">
        <v>7</v>
      </c>
      <c r="B25" s="59" t="s">
        <v>465</v>
      </c>
      <c r="C25" s="59" t="s">
        <v>14</v>
      </c>
      <c r="D25" s="59" t="s">
        <v>443</v>
      </c>
      <c r="E25" s="59" t="s">
        <v>110</v>
      </c>
      <c r="F25" s="59">
        <v>10</v>
      </c>
      <c r="G25" s="59">
        <v>820055</v>
      </c>
      <c r="H25" s="60">
        <v>75.59</v>
      </c>
      <c r="I25" s="14">
        <f>H25*0.6</f>
        <v>45.354</v>
      </c>
      <c r="J25" s="15">
        <v>67.6</v>
      </c>
      <c r="K25" s="16">
        <f>J25*40%</f>
        <v>27.04</v>
      </c>
      <c r="L25" s="14">
        <f>I25+K25</f>
        <v>72.394</v>
      </c>
      <c r="M25" s="17" t="s">
        <v>17</v>
      </c>
    </row>
    <row r="26" customHeight="1" spans="1:13">
      <c r="A26" s="34">
        <v>8</v>
      </c>
      <c r="B26" s="59" t="s">
        <v>466</v>
      </c>
      <c r="C26" s="59" t="s">
        <v>14</v>
      </c>
      <c r="D26" s="59" t="s">
        <v>443</v>
      </c>
      <c r="E26" s="59" t="s">
        <v>110</v>
      </c>
      <c r="F26" s="59">
        <v>10</v>
      </c>
      <c r="G26" s="59">
        <v>820087</v>
      </c>
      <c r="H26" s="60">
        <v>65.69</v>
      </c>
      <c r="I26" s="14">
        <f>H26*0.6</f>
        <v>39.414</v>
      </c>
      <c r="J26" s="15">
        <v>81</v>
      </c>
      <c r="K26" s="16">
        <f>J26*40%</f>
        <v>32.4</v>
      </c>
      <c r="L26" s="14">
        <f>I26+K26</f>
        <v>71.814</v>
      </c>
      <c r="M26" s="17" t="s">
        <v>17</v>
      </c>
    </row>
    <row r="27" customHeight="1" spans="1:13">
      <c r="A27" s="34">
        <v>9</v>
      </c>
      <c r="B27" s="59" t="s">
        <v>467</v>
      </c>
      <c r="C27" s="59" t="s">
        <v>14</v>
      </c>
      <c r="D27" s="59" t="s">
        <v>443</v>
      </c>
      <c r="E27" s="59" t="s">
        <v>110</v>
      </c>
      <c r="F27" s="59">
        <v>10</v>
      </c>
      <c r="G27" s="59">
        <v>820004</v>
      </c>
      <c r="H27" s="60">
        <v>68.3</v>
      </c>
      <c r="I27" s="14">
        <f>H27*0.6</f>
        <v>40.98</v>
      </c>
      <c r="J27" s="15">
        <v>76.2</v>
      </c>
      <c r="K27" s="16">
        <f>J27*40%</f>
        <v>30.48</v>
      </c>
      <c r="L27" s="14">
        <f>I27+K27</f>
        <v>71.46</v>
      </c>
      <c r="M27" s="17" t="s">
        <v>17</v>
      </c>
    </row>
    <row r="28" customHeight="1" spans="1:13">
      <c r="A28" s="34">
        <v>10</v>
      </c>
      <c r="B28" s="59" t="s">
        <v>468</v>
      </c>
      <c r="C28" s="59" t="s">
        <v>14</v>
      </c>
      <c r="D28" s="59" t="s">
        <v>443</v>
      </c>
      <c r="E28" s="59" t="s">
        <v>110</v>
      </c>
      <c r="F28" s="59">
        <v>10</v>
      </c>
      <c r="G28" s="59">
        <v>820113</v>
      </c>
      <c r="H28" s="60">
        <v>67.57</v>
      </c>
      <c r="I28" s="14">
        <f>H28*0.6</f>
        <v>40.542</v>
      </c>
      <c r="J28" s="15">
        <v>71.6</v>
      </c>
      <c r="K28" s="16">
        <f>J28*40%</f>
        <v>28.64</v>
      </c>
      <c r="L28" s="14">
        <f>I28+K28</f>
        <v>69.182</v>
      </c>
      <c r="M28" s="17" t="s">
        <v>17</v>
      </c>
    </row>
    <row r="29" customHeight="1" spans="1:13">
      <c r="A29" s="34">
        <v>11</v>
      </c>
      <c r="B29" s="59" t="s">
        <v>469</v>
      </c>
      <c r="C29" s="59" t="s">
        <v>14</v>
      </c>
      <c r="D29" s="59" t="s">
        <v>443</v>
      </c>
      <c r="E29" s="59" t="s">
        <v>110</v>
      </c>
      <c r="F29" s="59">
        <v>10</v>
      </c>
      <c r="G29" s="59">
        <v>820003</v>
      </c>
      <c r="H29" s="60">
        <v>69.71</v>
      </c>
      <c r="I29" s="14">
        <f>H29*0.6</f>
        <v>41.826</v>
      </c>
      <c r="J29" s="15">
        <v>68.2</v>
      </c>
      <c r="K29" s="16">
        <f>J29*40%</f>
        <v>27.28</v>
      </c>
      <c r="L29" s="14">
        <f>I29+K29</f>
        <v>69.106</v>
      </c>
      <c r="M29" s="17"/>
    </row>
    <row r="30" customHeight="1" spans="1:13">
      <c r="A30" s="34">
        <v>12</v>
      </c>
      <c r="B30" s="59" t="s">
        <v>470</v>
      </c>
      <c r="C30" s="59" t="s">
        <v>14</v>
      </c>
      <c r="D30" s="59" t="s">
        <v>443</v>
      </c>
      <c r="E30" s="59" t="s">
        <v>110</v>
      </c>
      <c r="F30" s="59">
        <v>10</v>
      </c>
      <c r="G30" s="59">
        <v>820088</v>
      </c>
      <c r="H30" s="60">
        <v>66.07</v>
      </c>
      <c r="I30" s="14">
        <f>H30*0.6</f>
        <v>39.642</v>
      </c>
      <c r="J30" s="15">
        <v>71.8</v>
      </c>
      <c r="K30" s="16">
        <f>J30*40%</f>
        <v>28.72</v>
      </c>
      <c r="L30" s="14">
        <f>I30+K30</f>
        <v>68.362</v>
      </c>
      <c r="M30" s="17"/>
    </row>
    <row r="31" customHeight="1" spans="1:13">
      <c r="A31" s="34">
        <v>13</v>
      </c>
      <c r="B31" s="59" t="s">
        <v>471</v>
      </c>
      <c r="C31" s="59" t="s">
        <v>14</v>
      </c>
      <c r="D31" s="59" t="s">
        <v>443</v>
      </c>
      <c r="E31" s="59" t="s">
        <v>110</v>
      </c>
      <c r="F31" s="59">
        <v>10</v>
      </c>
      <c r="G31" s="59">
        <v>820043</v>
      </c>
      <c r="H31" s="60">
        <v>64.56</v>
      </c>
      <c r="I31" s="14">
        <f>H31*0.6</f>
        <v>38.736</v>
      </c>
      <c r="J31" s="15">
        <v>71.8</v>
      </c>
      <c r="K31" s="16">
        <f>J31*40%</f>
        <v>28.72</v>
      </c>
      <c r="L31" s="14">
        <f>I31+K31</f>
        <v>67.456</v>
      </c>
      <c r="M31" s="17"/>
    </row>
    <row r="32" customHeight="1" spans="1:13">
      <c r="A32" s="34">
        <v>14</v>
      </c>
      <c r="B32" s="59" t="s">
        <v>472</v>
      </c>
      <c r="C32" s="59" t="s">
        <v>14</v>
      </c>
      <c r="D32" s="59" t="s">
        <v>443</v>
      </c>
      <c r="E32" s="59" t="s">
        <v>110</v>
      </c>
      <c r="F32" s="59">
        <v>10</v>
      </c>
      <c r="G32" s="59">
        <v>820098</v>
      </c>
      <c r="H32" s="60">
        <v>61.88</v>
      </c>
      <c r="I32" s="14">
        <f>H32*0.6</f>
        <v>37.128</v>
      </c>
      <c r="J32" s="15">
        <v>75.2</v>
      </c>
      <c r="K32" s="16">
        <f>J32*40%</f>
        <v>30.08</v>
      </c>
      <c r="L32" s="14">
        <f>I32+K32</f>
        <v>67.208</v>
      </c>
      <c r="M32" s="17"/>
    </row>
    <row r="33" customHeight="1" spans="1:13">
      <c r="A33" s="34">
        <v>15</v>
      </c>
      <c r="B33" s="59" t="s">
        <v>473</v>
      </c>
      <c r="C33" s="59" t="s">
        <v>14</v>
      </c>
      <c r="D33" s="59" t="s">
        <v>443</v>
      </c>
      <c r="E33" s="59" t="s">
        <v>110</v>
      </c>
      <c r="F33" s="59">
        <v>10</v>
      </c>
      <c r="G33" s="59">
        <v>820081</v>
      </c>
      <c r="H33" s="60">
        <v>60.95</v>
      </c>
      <c r="I33" s="14">
        <f>H33*0.6</f>
        <v>36.57</v>
      </c>
      <c r="J33" s="15">
        <v>75.6</v>
      </c>
      <c r="K33" s="16">
        <f>J33*40%</f>
        <v>30.24</v>
      </c>
      <c r="L33" s="14">
        <f>I33+K33</f>
        <v>66.81</v>
      </c>
      <c r="M33" s="17"/>
    </row>
    <row r="34" customHeight="1" spans="1:13">
      <c r="A34" s="34">
        <v>16</v>
      </c>
      <c r="B34" s="59" t="s">
        <v>474</v>
      </c>
      <c r="C34" s="59" t="s">
        <v>14</v>
      </c>
      <c r="D34" s="59" t="s">
        <v>443</v>
      </c>
      <c r="E34" s="59" t="s">
        <v>110</v>
      </c>
      <c r="F34" s="59">
        <v>10</v>
      </c>
      <c r="G34" s="59">
        <v>820108</v>
      </c>
      <c r="H34" s="60">
        <v>60.59</v>
      </c>
      <c r="I34" s="14">
        <f>H34*0.6</f>
        <v>36.354</v>
      </c>
      <c r="J34" s="15">
        <v>72.8</v>
      </c>
      <c r="K34" s="16">
        <f>J34*40%</f>
        <v>29.12</v>
      </c>
      <c r="L34" s="14">
        <f>I34+K34</f>
        <v>65.474</v>
      </c>
      <c r="M34" s="17"/>
    </row>
    <row r="35" customHeight="1" spans="1:13">
      <c r="A35" s="34">
        <v>17</v>
      </c>
      <c r="B35" s="59" t="s">
        <v>475</v>
      </c>
      <c r="C35" s="59" t="s">
        <v>14</v>
      </c>
      <c r="D35" s="59" t="s">
        <v>443</v>
      </c>
      <c r="E35" s="59" t="s">
        <v>110</v>
      </c>
      <c r="F35" s="59">
        <v>10</v>
      </c>
      <c r="G35" s="59">
        <v>820133</v>
      </c>
      <c r="H35" s="60">
        <v>60.61</v>
      </c>
      <c r="I35" s="14">
        <f>H35*0.6</f>
        <v>36.366</v>
      </c>
      <c r="J35" s="15">
        <v>69</v>
      </c>
      <c r="K35" s="16">
        <f>J35*40%</f>
        <v>27.6</v>
      </c>
      <c r="L35" s="14">
        <f>I35+K35</f>
        <v>63.966</v>
      </c>
      <c r="M35" s="17"/>
    </row>
    <row r="36" customHeight="1" spans="1:13">
      <c r="A36" s="34">
        <v>18</v>
      </c>
      <c r="B36" s="59" t="s">
        <v>476</v>
      </c>
      <c r="C36" s="59" t="s">
        <v>14</v>
      </c>
      <c r="D36" s="59" t="s">
        <v>443</v>
      </c>
      <c r="E36" s="59" t="s">
        <v>110</v>
      </c>
      <c r="F36" s="59">
        <v>10</v>
      </c>
      <c r="G36" s="59">
        <v>820053</v>
      </c>
      <c r="H36" s="60">
        <v>64.82</v>
      </c>
      <c r="I36" s="14">
        <f>H36*0.6</f>
        <v>38.892</v>
      </c>
      <c r="J36" s="15">
        <v>60.4</v>
      </c>
      <c r="K36" s="16">
        <f>J36*40%</f>
        <v>24.16</v>
      </c>
      <c r="L36" s="14">
        <f>I36+K36</f>
        <v>63.052</v>
      </c>
      <c r="M36" s="17"/>
    </row>
    <row r="37" customHeight="1" spans="1:13">
      <c r="A37" s="34">
        <v>19</v>
      </c>
      <c r="B37" s="59" t="s">
        <v>477</v>
      </c>
      <c r="C37" s="59" t="s">
        <v>14</v>
      </c>
      <c r="D37" s="59" t="s">
        <v>443</v>
      </c>
      <c r="E37" s="59" t="s">
        <v>110</v>
      </c>
      <c r="F37" s="59">
        <v>10</v>
      </c>
      <c r="G37" s="59">
        <v>820019</v>
      </c>
      <c r="H37" s="60">
        <v>63.84</v>
      </c>
      <c r="I37" s="14">
        <f>H37*0.6</f>
        <v>38.304</v>
      </c>
      <c r="J37" s="15">
        <v>60.8</v>
      </c>
      <c r="K37" s="16">
        <f>J37*40%</f>
        <v>24.32</v>
      </c>
      <c r="L37" s="14">
        <f>I37+K37</f>
        <v>62.624</v>
      </c>
      <c r="M37" s="17"/>
    </row>
  </sheetData>
  <sortState caseSensitive="0" columnSort="0" ref="A2:M37">
    <sortCondition descending="0" ref="E2:E37"/>
    <sortCondition descending="1" ref="L2:L37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"/>
  <sheetViews>
    <sheetView workbookViewId="0">
      <selection activeCell="A5" sqref="$A5:$XFD5"/>
    </sheetView>
  </sheetViews>
  <sheetFormatPr defaultColWidth="9" defaultRowHeight="27" customHeight="1" outlineLevelRow="7"/>
  <cols>
    <col min="3" max="3" width="7.625" customWidth="1"/>
    <col min="4" max="4" width="11.375" customWidth="1"/>
    <col min="5" max="5" width="13.5" customWidth="1"/>
    <col min="6" max="6" width="12.875" customWidth="1"/>
    <col min="7" max="7" width="11.125" customWidth="1"/>
    <col min="8" max="8" width="10.875" style="43" customWidth="1"/>
    <col min="9" max="9" width="11.25" customWidth="1"/>
  </cols>
  <sheetData>
    <row r="1" ht="48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3" t="s">
        <v>8</v>
      </c>
      <c r="I2" s="12" t="s">
        <v>9</v>
      </c>
      <c r="J2" s="13" t="s">
        <v>10</v>
      </c>
      <c r="K2" s="13" t="s">
        <v>9</v>
      </c>
      <c r="L2" s="36" t="s">
        <v>11</v>
      </c>
      <c r="M2" s="13" t="s">
        <v>12</v>
      </c>
    </row>
    <row r="3" customHeight="1" spans="1:13">
      <c r="A3" s="34">
        <v>1</v>
      </c>
      <c r="B3" s="8" t="s">
        <v>478</v>
      </c>
      <c r="C3" s="8" t="s">
        <v>14</v>
      </c>
      <c r="D3" s="8" t="s">
        <v>479</v>
      </c>
      <c r="E3" s="8" t="s">
        <v>16</v>
      </c>
      <c r="F3" s="8">
        <v>3</v>
      </c>
      <c r="G3" s="103" t="s">
        <v>480</v>
      </c>
      <c r="H3" s="17">
        <v>78.99</v>
      </c>
      <c r="I3" s="14">
        <f t="shared" ref="I3:I8" si="0">H3*0.6</f>
        <v>47.394</v>
      </c>
      <c r="J3" s="17">
        <v>74.8</v>
      </c>
      <c r="K3" s="16">
        <f t="shared" ref="K3:K8" si="1">J3*40%</f>
        <v>29.92</v>
      </c>
      <c r="L3" s="14">
        <f t="shared" ref="L3:L8" si="2">I3+K3</f>
        <v>77.314</v>
      </c>
      <c r="M3" s="17" t="s">
        <v>17</v>
      </c>
    </row>
    <row r="4" customHeight="1" spans="1:13">
      <c r="A4" s="34">
        <v>2</v>
      </c>
      <c r="B4" s="6" t="s">
        <v>481</v>
      </c>
      <c r="C4" s="6" t="s">
        <v>14</v>
      </c>
      <c r="D4" s="6" t="s">
        <v>479</v>
      </c>
      <c r="E4" s="6" t="s">
        <v>16</v>
      </c>
      <c r="F4" s="8">
        <v>3</v>
      </c>
      <c r="G4" s="104" t="s">
        <v>482</v>
      </c>
      <c r="H4" s="47">
        <v>80.35</v>
      </c>
      <c r="I4" s="14">
        <f>H4*0.6</f>
        <v>48.21</v>
      </c>
      <c r="J4" s="17">
        <v>71.2</v>
      </c>
      <c r="K4" s="16">
        <f>J4*40%</f>
        <v>28.48</v>
      </c>
      <c r="L4" s="14">
        <f>I4+K4</f>
        <v>76.69</v>
      </c>
      <c r="M4" s="17" t="s">
        <v>17</v>
      </c>
    </row>
    <row r="5" customHeight="1" spans="1:13">
      <c r="A5" s="34">
        <v>3</v>
      </c>
      <c r="B5" s="8" t="s">
        <v>483</v>
      </c>
      <c r="C5" s="8" t="s">
        <v>32</v>
      </c>
      <c r="D5" s="8" t="s">
        <v>479</v>
      </c>
      <c r="E5" s="8" t="s">
        <v>16</v>
      </c>
      <c r="F5" s="8">
        <v>3</v>
      </c>
      <c r="G5" s="103" t="s">
        <v>484</v>
      </c>
      <c r="H5" s="17">
        <v>73.69</v>
      </c>
      <c r="I5" s="14">
        <f>H5*0.6</f>
        <v>44.214</v>
      </c>
      <c r="J5" s="17">
        <v>77.6</v>
      </c>
      <c r="K5" s="16">
        <f>J5*40%</f>
        <v>31.04</v>
      </c>
      <c r="L5" s="14">
        <f>I5+K5</f>
        <v>75.254</v>
      </c>
      <c r="M5" s="17" t="s">
        <v>17</v>
      </c>
    </row>
    <row r="6" customHeight="1" spans="1:13">
      <c r="A6" s="34">
        <v>4</v>
      </c>
      <c r="B6" s="8" t="s">
        <v>485</v>
      </c>
      <c r="C6" s="8" t="s">
        <v>14</v>
      </c>
      <c r="D6" s="8" t="s">
        <v>479</v>
      </c>
      <c r="E6" s="8" t="s">
        <v>16</v>
      </c>
      <c r="F6" s="8">
        <v>3</v>
      </c>
      <c r="G6" s="103" t="s">
        <v>486</v>
      </c>
      <c r="H6" s="17">
        <v>75.27</v>
      </c>
      <c r="I6" s="14">
        <f>H6*0.6</f>
        <v>45.162</v>
      </c>
      <c r="J6" s="17">
        <v>70.4</v>
      </c>
      <c r="K6" s="16">
        <f>J6*40%</f>
        <v>28.16</v>
      </c>
      <c r="L6" s="14">
        <f>I6+K6</f>
        <v>73.322</v>
      </c>
      <c r="M6" s="17"/>
    </row>
    <row r="7" customHeight="1" spans="1:13">
      <c r="A7" s="34">
        <v>5</v>
      </c>
      <c r="B7" s="8" t="s">
        <v>487</v>
      </c>
      <c r="C7" s="8" t="s">
        <v>14</v>
      </c>
      <c r="D7" s="8" t="s">
        <v>479</v>
      </c>
      <c r="E7" s="8" t="s">
        <v>16</v>
      </c>
      <c r="F7" s="8">
        <v>3</v>
      </c>
      <c r="G7" s="103" t="s">
        <v>488</v>
      </c>
      <c r="H7" s="17">
        <v>75.18</v>
      </c>
      <c r="I7" s="14">
        <f>H7*0.6</f>
        <v>45.108</v>
      </c>
      <c r="J7" s="17">
        <v>66.2</v>
      </c>
      <c r="K7" s="16">
        <f>J7*40%</f>
        <v>26.48</v>
      </c>
      <c r="L7" s="14">
        <f>I7+K7</f>
        <v>71.588</v>
      </c>
      <c r="M7" s="17"/>
    </row>
    <row r="8" customHeight="1" spans="1:13">
      <c r="A8" s="34">
        <v>6</v>
      </c>
      <c r="B8" s="8" t="s">
        <v>489</v>
      </c>
      <c r="C8" s="8" t="s">
        <v>14</v>
      </c>
      <c r="D8" s="8" t="s">
        <v>479</v>
      </c>
      <c r="E8" s="8" t="s">
        <v>16</v>
      </c>
      <c r="F8" s="8">
        <v>3</v>
      </c>
      <c r="G8" s="103" t="s">
        <v>490</v>
      </c>
      <c r="H8" s="17">
        <v>73.33</v>
      </c>
      <c r="I8" s="14">
        <f>H8*0.6</f>
        <v>43.998</v>
      </c>
      <c r="J8" s="17">
        <v>66.2</v>
      </c>
      <c r="K8" s="16">
        <f>J8*40%</f>
        <v>26.48</v>
      </c>
      <c r="L8" s="14">
        <f>I8+K8</f>
        <v>70.478</v>
      </c>
      <c r="M8" s="17"/>
    </row>
  </sheetData>
  <sortState caseSensitive="0" columnSort="0" ref="A2:M8">
    <sortCondition descending="0" ref="E2:E8"/>
    <sortCondition descending="1" ref="L2:L8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6"/>
  <sheetViews>
    <sheetView topLeftCell="A11" workbookViewId="0">
      <selection activeCell="C3" sqref="C3"/>
    </sheetView>
  </sheetViews>
  <sheetFormatPr defaultColWidth="9" defaultRowHeight="27" customHeight="1"/>
  <cols>
    <col min="1" max="1" width="6.75" customWidth="1"/>
    <col min="3" max="3" width="6.25" customWidth="1"/>
    <col min="4" max="4" width="22.125" customWidth="1"/>
    <col min="5" max="5" width="12.25" customWidth="1"/>
    <col min="6" max="6" width="10.5" customWidth="1"/>
    <col min="7" max="7" width="10.25" customWidth="1"/>
    <col min="8" max="8" width="9" style="43"/>
    <col min="9" max="9" width="11.2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56" t="s">
        <v>6</v>
      </c>
      <c r="G2" s="3" t="s">
        <v>7</v>
      </c>
      <c r="H2" s="13" t="s">
        <v>8</v>
      </c>
      <c r="I2" s="55" t="s">
        <v>9</v>
      </c>
      <c r="J2" s="13" t="s">
        <v>90</v>
      </c>
      <c r="K2" s="13" t="s">
        <v>9</v>
      </c>
      <c r="L2" s="13" t="s">
        <v>11</v>
      </c>
      <c r="M2" s="13" t="s">
        <v>12</v>
      </c>
    </row>
    <row r="3" customHeight="1" spans="1:13">
      <c r="A3" s="34">
        <v>1</v>
      </c>
      <c r="B3" s="8" t="s">
        <v>491</v>
      </c>
      <c r="C3" s="8" t="s">
        <v>32</v>
      </c>
      <c r="D3" s="8" t="s">
        <v>492</v>
      </c>
      <c r="E3" s="8" t="s">
        <v>290</v>
      </c>
      <c r="F3" s="57">
        <v>5</v>
      </c>
      <c r="G3" s="8">
        <v>2510034</v>
      </c>
      <c r="H3" s="17">
        <v>75</v>
      </c>
      <c r="I3" s="16">
        <f t="shared" ref="I3:I26" si="0">H3*0.6</f>
        <v>45</v>
      </c>
      <c r="J3" s="17">
        <v>75.8</v>
      </c>
      <c r="K3" s="16">
        <f t="shared" ref="K3:K26" si="1">J3*40%</f>
        <v>30.32</v>
      </c>
      <c r="L3" s="16">
        <f t="shared" ref="L3:L26" si="2">I3+K3</f>
        <v>75.32</v>
      </c>
      <c r="M3" s="17" t="s">
        <v>17</v>
      </c>
    </row>
    <row r="4" customHeight="1" spans="1:13">
      <c r="A4" s="34">
        <v>2</v>
      </c>
      <c r="B4" s="8" t="s">
        <v>493</v>
      </c>
      <c r="C4" s="8" t="s">
        <v>32</v>
      </c>
      <c r="D4" s="8" t="s">
        <v>492</v>
      </c>
      <c r="E4" s="8" t="s">
        <v>290</v>
      </c>
      <c r="F4" s="57">
        <v>5</v>
      </c>
      <c r="G4" s="8">
        <v>2510213</v>
      </c>
      <c r="H4" s="17">
        <v>73.45</v>
      </c>
      <c r="I4" s="16">
        <f>H4*0.6</f>
        <v>44.07</v>
      </c>
      <c r="J4" s="17">
        <v>74</v>
      </c>
      <c r="K4" s="16">
        <f>J4*40%</f>
        <v>29.6</v>
      </c>
      <c r="L4" s="16">
        <f>I4+K4</f>
        <v>73.67</v>
      </c>
      <c r="M4" s="17" t="s">
        <v>17</v>
      </c>
    </row>
    <row r="5" customHeight="1" spans="1:13">
      <c r="A5" s="34">
        <v>3</v>
      </c>
      <c r="B5" s="58" t="s">
        <v>494</v>
      </c>
      <c r="C5" s="58" t="s">
        <v>32</v>
      </c>
      <c r="D5" s="6" t="s">
        <v>492</v>
      </c>
      <c r="E5" s="6" t="s">
        <v>290</v>
      </c>
      <c r="F5" s="57">
        <v>5</v>
      </c>
      <c r="G5" s="39">
        <v>2510142</v>
      </c>
      <c r="H5" s="17">
        <v>75.22</v>
      </c>
      <c r="I5" s="16">
        <f>H5*0.6</f>
        <v>45.132</v>
      </c>
      <c r="J5" s="17">
        <v>71.2</v>
      </c>
      <c r="K5" s="16">
        <f>J5*40%</f>
        <v>28.48</v>
      </c>
      <c r="L5" s="16">
        <f>I5+K5</f>
        <v>73.612</v>
      </c>
      <c r="M5" s="17" t="s">
        <v>17</v>
      </c>
    </row>
    <row r="6" customHeight="1" spans="1:13">
      <c r="A6" s="34">
        <v>4</v>
      </c>
      <c r="B6" s="8" t="s">
        <v>495</v>
      </c>
      <c r="C6" s="8" t="s">
        <v>32</v>
      </c>
      <c r="D6" s="8" t="s">
        <v>492</v>
      </c>
      <c r="E6" s="8" t="s">
        <v>290</v>
      </c>
      <c r="F6" s="57">
        <v>5</v>
      </c>
      <c r="G6" s="8">
        <v>2510177</v>
      </c>
      <c r="H6" s="17">
        <v>73.25</v>
      </c>
      <c r="I6" s="16">
        <f>H6*0.6</f>
        <v>43.95</v>
      </c>
      <c r="J6" s="17">
        <v>73.4</v>
      </c>
      <c r="K6" s="16">
        <f>J6*40%</f>
        <v>29.36</v>
      </c>
      <c r="L6" s="16">
        <f>I6+K6</f>
        <v>73.31</v>
      </c>
      <c r="M6" s="17" t="s">
        <v>17</v>
      </c>
    </row>
    <row r="7" customHeight="1" spans="1:13">
      <c r="A7" s="34">
        <v>5</v>
      </c>
      <c r="B7" s="8" t="s">
        <v>496</v>
      </c>
      <c r="C7" s="8" t="s">
        <v>32</v>
      </c>
      <c r="D7" s="8" t="s">
        <v>492</v>
      </c>
      <c r="E7" s="8" t="s">
        <v>290</v>
      </c>
      <c r="F7" s="57">
        <v>5</v>
      </c>
      <c r="G7" s="8">
        <v>2510018</v>
      </c>
      <c r="H7" s="17">
        <v>67.97</v>
      </c>
      <c r="I7" s="16">
        <f>H7*0.6</f>
        <v>40.782</v>
      </c>
      <c r="J7" s="17">
        <v>77.4</v>
      </c>
      <c r="K7" s="16">
        <f>J7*40%</f>
        <v>30.96</v>
      </c>
      <c r="L7" s="16">
        <f>I7+K7</f>
        <v>71.742</v>
      </c>
      <c r="M7" s="17" t="s">
        <v>17</v>
      </c>
    </row>
    <row r="8" customHeight="1" spans="1:13">
      <c r="A8" s="34">
        <v>6</v>
      </c>
      <c r="B8" s="8" t="s">
        <v>497</v>
      </c>
      <c r="C8" s="8" t="s">
        <v>32</v>
      </c>
      <c r="D8" s="8" t="s">
        <v>492</v>
      </c>
      <c r="E8" s="8" t="s">
        <v>290</v>
      </c>
      <c r="F8" s="57">
        <v>5</v>
      </c>
      <c r="G8" s="8">
        <v>2510089</v>
      </c>
      <c r="H8" s="17">
        <v>67.87</v>
      </c>
      <c r="I8" s="16">
        <f>H8*0.6</f>
        <v>40.722</v>
      </c>
      <c r="J8" s="17">
        <v>77.4</v>
      </c>
      <c r="K8" s="16">
        <f>J8*40%</f>
        <v>30.96</v>
      </c>
      <c r="L8" s="16">
        <f>I8+K8</f>
        <v>71.682</v>
      </c>
      <c r="M8" s="17"/>
    </row>
    <row r="9" customHeight="1" spans="1:13">
      <c r="A9" s="34">
        <v>7</v>
      </c>
      <c r="B9" s="8" t="s">
        <v>498</v>
      </c>
      <c r="C9" s="8" t="s">
        <v>32</v>
      </c>
      <c r="D9" s="8" t="s">
        <v>492</v>
      </c>
      <c r="E9" s="8" t="s">
        <v>290</v>
      </c>
      <c r="F9" s="57">
        <v>5</v>
      </c>
      <c r="G9" s="8">
        <v>2510193</v>
      </c>
      <c r="H9" s="17">
        <v>66.84</v>
      </c>
      <c r="I9" s="16">
        <f>H9*0.6</f>
        <v>40.104</v>
      </c>
      <c r="J9" s="17">
        <v>77.4</v>
      </c>
      <c r="K9" s="16">
        <f>J9*40%</f>
        <v>30.96</v>
      </c>
      <c r="L9" s="16">
        <f>I9+K9</f>
        <v>71.064</v>
      </c>
      <c r="M9" s="17"/>
    </row>
    <row r="10" customHeight="1" spans="1:13">
      <c r="A10" s="34">
        <v>8</v>
      </c>
      <c r="B10" s="8" t="s">
        <v>499</v>
      </c>
      <c r="C10" s="8" t="s">
        <v>32</v>
      </c>
      <c r="D10" s="8" t="s">
        <v>492</v>
      </c>
      <c r="E10" s="8" t="s">
        <v>290</v>
      </c>
      <c r="F10" s="57">
        <v>5</v>
      </c>
      <c r="G10" s="8">
        <v>2510070</v>
      </c>
      <c r="H10" s="17">
        <v>70.04</v>
      </c>
      <c r="I10" s="16">
        <f>H10*0.6</f>
        <v>42.024</v>
      </c>
      <c r="J10" s="17">
        <v>67.8</v>
      </c>
      <c r="K10" s="16">
        <f>J10*40%</f>
        <v>27.12</v>
      </c>
      <c r="L10" s="16">
        <f>I10+K10</f>
        <v>69.144</v>
      </c>
      <c r="M10" s="17"/>
    </row>
    <row r="11" customHeight="1" spans="1:13">
      <c r="A11" s="34">
        <v>9</v>
      </c>
      <c r="B11" s="8" t="s">
        <v>500</v>
      </c>
      <c r="C11" s="8" t="s">
        <v>32</v>
      </c>
      <c r="D11" s="8" t="s">
        <v>492</v>
      </c>
      <c r="E11" s="8" t="s">
        <v>290</v>
      </c>
      <c r="F11" s="57">
        <v>5</v>
      </c>
      <c r="G11" s="8">
        <v>2510108</v>
      </c>
      <c r="H11" s="17">
        <v>65.45</v>
      </c>
      <c r="I11" s="16">
        <f>H11*0.6</f>
        <v>39.27</v>
      </c>
      <c r="J11" s="17">
        <v>70.2</v>
      </c>
      <c r="K11" s="16">
        <f>J11*40%</f>
        <v>28.08</v>
      </c>
      <c r="L11" s="16">
        <f>I11+K11</f>
        <v>67.35</v>
      </c>
      <c r="M11" s="17"/>
    </row>
    <row r="12" customHeight="1" spans="1:13">
      <c r="A12" s="34">
        <v>10</v>
      </c>
      <c r="B12" s="8" t="s">
        <v>501</v>
      </c>
      <c r="C12" s="8" t="s">
        <v>32</v>
      </c>
      <c r="D12" s="8" t="s">
        <v>492</v>
      </c>
      <c r="E12" s="8" t="s">
        <v>290</v>
      </c>
      <c r="F12" s="57">
        <v>5</v>
      </c>
      <c r="G12" s="8">
        <v>2510015</v>
      </c>
      <c r="H12" s="17">
        <v>65</v>
      </c>
      <c r="I12" s="16">
        <f>H12*0.6</f>
        <v>39</v>
      </c>
      <c r="J12" s="17">
        <v>69.6</v>
      </c>
      <c r="K12" s="16">
        <f>J12*40%</f>
        <v>27.84</v>
      </c>
      <c r="L12" s="16">
        <f>I12+K12</f>
        <v>66.84</v>
      </c>
      <c r="M12" s="17"/>
    </row>
    <row r="13" customHeight="1" spans="1:13">
      <c r="A13" s="34">
        <v>1</v>
      </c>
      <c r="B13" s="8" t="s">
        <v>502</v>
      </c>
      <c r="C13" s="8" t="s">
        <v>14</v>
      </c>
      <c r="D13" s="8" t="s">
        <v>492</v>
      </c>
      <c r="E13" s="8" t="s">
        <v>323</v>
      </c>
      <c r="F13" s="57">
        <v>5</v>
      </c>
      <c r="G13" s="8">
        <v>2520082</v>
      </c>
      <c r="H13" s="17">
        <v>81.46</v>
      </c>
      <c r="I13" s="16">
        <f>H13*0.6</f>
        <v>48.876</v>
      </c>
      <c r="J13" s="17">
        <v>75.6</v>
      </c>
      <c r="K13" s="16">
        <f>J13*40%</f>
        <v>30.24</v>
      </c>
      <c r="L13" s="16">
        <f>I13+K13</f>
        <v>79.116</v>
      </c>
      <c r="M13" s="17" t="s">
        <v>17</v>
      </c>
    </row>
    <row r="14" customHeight="1" spans="1:13">
      <c r="A14" s="34">
        <v>2</v>
      </c>
      <c r="B14" s="8" t="s">
        <v>503</v>
      </c>
      <c r="C14" s="8" t="s">
        <v>14</v>
      </c>
      <c r="D14" s="8" t="s">
        <v>492</v>
      </c>
      <c r="E14" s="8" t="s">
        <v>323</v>
      </c>
      <c r="F14" s="57">
        <v>5</v>
      </c>
      <c r="G14" s="8">
        <v>2520013</v>
      </c>
      <c r="H14" s="17">
        <v>72.39</v>
      </c>
      <c r="I14" s="16">
        <f>H14*0.6</f>
        <v>43.434</v>
      </c>
      <c r="J14" s="17">
        <v>80.2</v>
      </c>
      <c r="K14" s="16">
        <f>J14*40%</f>
        <v>32.08</v>
      </c>
      <c r="L14" s="16">
        <f>I14+K14</f>
        <v>75.514</v>
      </c>
      <c r="M14" s="17" t="s">
        <v>17</v>
      </c>
    </row>
    <row r="15" customHeight="1" spans="1:13">
      <c r="A15" s="34">
        <v>3</v>
      </c>
      <c r="B15" s="8" t="s">
        <v>504</v>
      </c>
      <c r="C15" s="8" t="s">
        <v>14</v>
      </c>
      <c r="D15" s="8" t="s">
        <v>492</v>
      </c>
      <c r="E15" s="8" t="s">
        <v>323</v>
      </c>
      <c r="F15" s="57">
        <v>5</v>
      </c>
      <c r="G15" s="8">
        <v>2520160</v>
      </c>
      <c r="H15" s="17">
        <v>73.8</v>
      </c>
      <c r="I15" s="16">
        <f>H15*0.6</f>
        <v>44.28</v>
      </c>
      <c r="J15" s="17">
        <v>71.6</v>
      </c>
      <c r="K15" s="16">
        <f>J15*40%</f>
        <v>28.64</v>
      </c>
      <c r="L15" s="16">
        <f>I15+K15</f>
        <v>72.92</v>
      </c>
      <c r="M15" s="17" t="s">
        <v>17</v>
      </c>
    </row>
    <row r="16" customHeight="1" spans="1:13">
      <c r="A16" s="34">
        <v>4</v>
      </c>
      <c r="B16" s="8" t="s">
        <v>505</v>
      </c>
      <c r="C16" s="8" t="s">
        <v>14</v>
      </c>
      <c r="D16" s="8" t="s">
        <v>492</v>
      </c>
      <c r="E16" s="8" t="s">
        <v>323</v>
      </c>
      <c r="F16" s="57">
        <v>5</v>
      </c>
      <c r="G16" s="8">
        <v>2520033</v>
      </c>
      <c r="H16" s="17">
        <v>64.99</v>
      </c>
      <c r="I16" s="16">
        <f>H16*0.6</f>
        <v>38.994</v>
      </c>
      <c r="J16" s="17">
        <v>79.4</v>
      </c>
      <c r="K16" s="16">
        <f>J16*40%</f>
        <v>31.76</v>
      </c>
      <c r="L16" s="16">
        <f>I16+K16</f>
        <v>70.754</v>
      </c>
      <c r="M16" s="17" t="s">
        <v>17</v>
      </c>
    </row>
    <row r="17" customHeight="1" spans="1:13">
      <c r="A17" s="34">
        <v>5</v>
      </c>
      <c r="B17" s="8" t="s">
        <v>506</v>
      </c>
      <c r="C17" s="8" t="s">
        <v>14</v>
      </c>
      <c r="D17" s="8" t="s">
        <v>492</v>
      </c>
      <c r="E17" s="8" t="s">
        <v>323</v>
      </c>
      <c r="F17" s="57">
        <v>5</v>
      </c>
      <c r="G17" s="8">
        <v>2520148</v>
      </c>
      <c r="H17" s="17">
        <v>68.49</v>
      </c>
      <c r="I17" s="16">
        <f>H17*0.6</f>
        <v>41.094</v>
      </c>
      <c r="J17" s="17">
        <v>70.2</v>
      </c>
      <c r="K17" s="16">
        <f>J17*40%</f>
        <v>28.08</v>
      </c>
      <c r="L17" s="16">
        <f>I17+K17</f>
        <v>69.174</v>
      </c>
      <c r="M17" s="17" t="s">
        <v>17</v>
      </c>
    </row>
    <row r="18" customHeight="1" spans="1:13">
      <c r="A18" s="34">
        <v>6</v>
      </c>
      <c r="B18" s="8" t="s">
        <v>507</v>
      </c>
      <c r="C18" s="8" t="s">
        <v>14</v>
      </c>
      <c r="D18" s="8" t="s">
        <v>492</v>
      </c>
      <c r="E18" s="8" t="s">
        <v>323</v>
      </c>
      <c r="F18" s="57">
        <v>5</v>
      </c>
      <c r="G18" s="8">
        <v>2520055</v>
      </c>
      <c r="H18" s="17">
        <v>63.87</v>
      </c>
      <c r="I18" s="16">
        <f>H18*0.6</f>
        <v>38.322</v>
      </c>
      <c r="J18" s="17">
        <v>76.8</v>
      </c>
      <c r="K18" s="16">
        <f>J18*40%</f>
        <v>30.72</v>
      </c>
      <c r="L18" s="16">
        <f>I18+K18</f>
        <v>69.042</v>
      </c>
      <c r="M18" s="17"/>
    </row>
    <row r="19" customHeight="1" spans="1:13">
      <c r="A19" s="34">
        <v>7</v>
      </c>
      <c r="B19" s="8" t="s">
        <v>508</v>
      </c>
      <c r="C19" s="8" t="s">
        <v>14</v>
      </c>
      <c r="D19" s="8" t="s">
        <v>492</v>
      </c>
      <c r="E19" s="8" t="s">
        <v>323</v>
      </c>
      <c r="F19" s="57">
        <v>5</v>
      </c>
      <c r="G19" s="8">
        <v>2520161</v>
      </c>
      <c r="H19" s="17">
        <v>61.61</v>
      </c>
      <c r="I19" s="16">
        <f>H19*0.6</f>
        <v>36.966</v>
      </c>
      <c r="J19" s="17">
        <v>74</v>
      </c>
      <c r="K19" s="16">
        <f>J19*40%</f>
        <v>29.6</v>
      </c>
      <c r="L19" s="16">
        <f>I19+K19</f>
        <v>66.566</v>
      </c>
      <c r="M19" s="17"/>
    </row>
    <row r="20" customHeight="1" spans="1:13">
      <c r="A20" s="34">
        <v>8</v>
      </c>
      <c r="B20" s="8" t="s">
        <v>509</v>
      </c>
      <c r="C20" s="8" t="s">
        <v>14</v>
      </c>
      <c r="D20" s="8" t="s">
        <v>492</v>
      </c>
      <c r="E20" s="8" t="s">
        <v>323</v>
      </c>
      <c r="F20" s="57">
        <v>5</v>
      </c>
      <c r="G20" s="8">
        <v>2520060</v>
      </c>
      <c r="H20" s="17">
        <v>63.97</v>
      </c>
      <c r="I20" s="16">
        <f>H20*0.6</f>
        <v>38.382</v>
      </c>
      <c r="J20" s="17">
        <v>68.8</v>
      </c>
      <c r="K20" s="16">
        <f>J20*40%</f>
        <v>27.52</v>
      </c>
      <c r="L20" s="16">
        <f>I20+K20</f>
        <v>65.902</v>
      </c>
      <c r="M20" s="17"/>
    </row>
    <row r="21" customHeight="1" spans="1:13">
      <c r="A21" s="34">
        <v>9</v>
      </c>
      <c r="B21" s="8" t="s">
        <v>510</v>
      </c>
      <c r="C21" s="8" t="s">
        <v>14</v>
      </c>
      <c r="D21" s="8" t="s">
        <v>492</v>
      </c>
      <c r="E21" s="8" t="s">
        <v>511</v>
      </c>
      <c r="F21" s="57">
        <v>5</v>
      </c>
      <c r="G21" s="8">
        <v>2520241</v>
      </c>
      <c r="H21" s="17">
        <v>66.64</v>
      </c>
      <c r="I21" s="16">
        <f>H21*0.6</f>
        <v>39.984</v>
      </c>
      <c r="J21" s="17">
        <v>72</v>
      </c>
      <c r="K21" s="16">
        <f>J21*40%</f>
        <v>28.8</v>
      </c>
      <c r="L21" s="16">
        <f>I21+K21</f>
        <v>68.784</v>
      </c>
      <c r="M21" s="17"/>
    </row>
    <row r="22" customHeight="1" spans="1:13">
      <c r="A22" s="34">
        <v>10</v>
      </c>
      <c r="B22" s="8" t="s">
        <v>512</v>
      </c>
      <c r="C22" s="8" t="s">
        <v>14</v>
      </c>
      <c r="D22" s="8" t="s">
        <v>492</v>
      </c>
      <c r="E22" s="8" t="s">
        <v>511</v>
      </c>
      <c r="F22" s="57">
        <v>5</v>
      </c>
      <c r="G22" s="8">
        <v>2520257</v>
      </c>
      <c r="H22" s="17">
        <v>62.6</v>
      </c>
      <c r="I22" s="16">
        <f>H22*0.6</f>
        <v>37.56</v>
      </c>
      <c r="J22" s="17">
        <v>72.4</v>
      </c>
      <c r="K22" s="16">
        <f>J22*40%</f>
        <v>28.96</v>
      </c>
      <c r="L22" s="16">
        <f>I22+K22</f>
        <v>66.52</v>
      </c>
      <c r="M22" s="17"/>
    </row>
    <row r="23" customHeight="1" spans="1:13">
      <c r="A23" s="34">
        <v>1</v>
      </c>
      <c r="B23" s="8" t="s">
        <v>513</v>
      </c>
      <c r="C23" s="8" t="s">
        <v>32</v>
      </c>
      <c r="D23" s="8" t="s">
        <v>492</v>
      </c>
      <c r="E23" s="8" t="s">
        <v>514</v>
      </c>
      <c r="F23" s="57">
        <v>2</v>
      </c>
      <c r="G23" s="8">
        <v>2530107</v>
      </c>
      <c r="H23" s="17">
        <v>71.93</v>
      </c>
      <c r="I23" s="16">
        <f>H23*0.6</f>
        <v>43.158</v>
      </c>
      <c r="J23" s="17">
        <v>62</v>
      </c>
      <c r="K23" s="16">
        <f>J23*40%</f>
        <v>24.8</v>
      </c>
      <c r="L23" s="16">
        <f>I23+K23</f>
        <v>67.958</v>
      </c>
      <c r="M23" s="17" t="s">
        <v>17</v>
      </c>
    </row>
    <row r="24" customHeight="1" spans="1:13">
      <c r="A24" s="34">
        <v>2</v>
      </c>
      <c r="B24" s="8" t="s">
        <v>515</v>
      </c>
      <c r="C24" s="8" t="s">
        <v>14</v>
      </c>
      <c r="D24" s="8" t="s">
        <v>492</v>
      </c>
      <c r="E24" s="8" t="s">
        <v>514</v>
      </c>
      <c r="F24" s="57">
        <v>2</v>
      </c>
      <c r="G24" s="8">
        <v>2530066</v>
      </c>
      <c r="H24" s="17">
        <v>59.48</v>
      </c>
      <c r="I24" s="16">
        <f>H24*0.6</f>
        <v>35.688</v>
      </c>
      <c r="J24" s="17">
        <v>76.2</v>
      </c>
      <c r="K24" s="16">
        <f>J24*40%</f>
        <v>30.48</v>
      </c>
      <c r="L24" s="16">
        <f>I24+K24</f>
        <v>66.168</v>
      </c>
      <c r="M24" s="17" t="s">
        <v>17</v>
      </c>
    </row>
    <row r="25" customHeight="1" spans="1:13">
      <c r="A25" s="34">
        <v>3</v>
      </c>
      <c r="B25" s="8" t="s">
        <v>516</v>
      </c>
      <c r="C25" s="8" t="s">
        <v>14</v>
      </c>
      <c r="D25" s="8" t="s">
        <v>492</v>
      </c>
      <c r="E25" s="8" t="s">
        <v>514</v>
      </c>
      <c r="F25" s="57">
        <v>2</v>
      </c>
      <c r="G25" s="8">
        <v>2530045</v>
      </c>
      <c r="H25" s="17">
        <v>58.29</v>
      </c>
      <c r="I25" s="16">
        <f>H25*0.6</f>
        <v>34.974</v>
      </c>
      <c r="J25" s="17">
        <v>69.6</v>
      </c>
      <c r="K25" s="16">
        <f>J25*40%</f>
        <v>27.84</v>
      </c>
      <c r="L25" s="16">
        <f>I25+K25</f>
        <v>62.814</v>
      </c>
      <c r="M25" s="17"/>
    </row>
    <row r="26" customHeight="1" spans="1:13">
      <c r="A26" s="34">
        <v>4</v>
      </c>
      <c r="B26" s="8" t="s">
        <v>517</v>
      </c>
      <c r="C26" s="8" t="s">
        <v>14</v>
      </c>
      <c r="D26" s="8" t="s">
        <v>492</v>
      </c>
      <c r="E26" s="8" t="s">
        <v>518</v>
      </c>
      <c r="F26" s="57">
        <v>2</v>
      </c>
      <c r="G26" s="8">
        <v>2530247</v>
      </c>
      <c r="H26" s="17">
        <v>58.09</v>
      </c>
      <c r="I26" s="16">
        <f>H26*0.6</f>
        <v>34.854</v>
      </c>
      <c r="J26" s="17">
        <v>68.8</v>
      </c>
      <c r="K26" s="16">
        <f>J26*40%</f>
        <v>27.52</v>
      </c>
      <c r="L26" s="16">
        <f>I26+K26</f>
        <v>62.374</v>
      </c>
      <c r="M26" s="17"/>
    </row>
  </sheetData>
  <sortState caseSensitive="0" columnSort="0" ref="A2:M26">
    <sortCondition descending="0" ref="E2:E26"/>
    <sortCondition descending="1" ref="L2:L26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3"/>
  <sheetViews>
    <sheetView topLeftCell="A9" workbookViewId="0">
      <selection activeCell="A21" sqref="$A21:$XFD21"/>
    </sheetView>
  </sheetViews>
  <sheetFormatPr defaultColWidth="9" defaultRowHeight="27" customHeight="1"/>
  <cols>
    <col min="1" max="1" width="6" customWidth="1"/>
    <col min="2" max="2" width="8.625" customWidth="1"/>
    <col min="3" max="3" width="6.25" customWidth="1"/>
    <col min="4" max="4" width="23.75" customWidth="1"/>
    <col min="5" max="5" width="10.125" customWidth="1"/>
    <col min="6" max="6" width="9.375" customWidth="1"/>
    <col min="7" max="7" width="11.625" customWidth="1"/>
    <col min="8" max="8" width="9.875" style="43" customWidth="1"/>
    <col min="9" max="9" width="11.37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50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1" t="s">
        <v>6</v>
      </c>
      <c r="G2" s="50" t="s">
        <v>7</v>
      </c>
      <c r="H2" s="50" t="s">
        <v>8</v>
      </c>
      <c r="I2" s="55" t="s">
        <v>9</v>
      </c>
      <c r="J2" s="13" t="s">
        <v>90</v>
      </c>
      <c r="K2" s="13" t="s">
        <v>9</v>
      </c>
      <c r="L2" s="13" t="s">
        <v>11</v>
      </c>
      <c r="M2" s="13" t="s">
        <v>12</v>
      </c>
    </row>
    <row r="3" customHeight="1" spans="1:13">
      <c r="A3" s="34">
        <v>1</v>
      </c>
      <c r="B3" s="52" t="s">
        <v>519</v>
      </c>
      <c r="C3" s="52" t="s">
        <v>32</v>
      </c>
      <c r="D3" s="53" t="s">
        <v>520</v>
      </c>
      <c r="E3" s="52" t="s">
        <v>290</v>
      </c>
      <c r="F3" s="54">
        <v>4</v>
      </c>
      <c r="G3" s="52">
        <v>2110349</v>
      </c>
      <c r="H3" s="17">
        <v>82.77</v>
      </c>
      <c r="I3" s="16">
        <f t="shared" ref="I3:I23" si="0">H3*0.6</f>
        <v>49.662</v>
      </c>
      <c r="J3" s="17">
        <v>72.6</v>
      </c>
      <c r="K3" s="16">
        <f t="shared" ref="K3:K23" si="1">J3*40%</f>
        <v>29.04</v>
      </c>
      <c r="L3" s="16">
        <f t="shared" ref="L3:L23" si="2">I3+K3</f>
        <v>78.702</v>
      </c>
      <c r="M3" s="17" t="s">
        <v>17</v>
      </c>
    </row>
    <row r="4" customHeight="1" spans="1:13">
      <c r="A4" s="34">
        <v>2</v>
      </c>
      <c r="B4" s="53" t="s">
        <v>521</v>
      </c>
      <c r="C4" s="53" t="s">
        <v>32</v>
      </c>
      <c r="D4" s="53" t="s">
        <v>520</v>
      </c>
      <c r="E4" s="52" t="s">
        <v>290</v>
      </c>
      <c r="F4" s="54">
        <v>4</v>
      </c>
      <c r="G4" s="52">
        <v>2110335</v>
      </c>
      <c r="H4" s="17">
        <v>84</v>
      </c>
      <c r="I4" s="16">
        <f>H4*0.6</f>
        <v>50.4</v>
      </c>
      <c r="J4" s="17">
        <v>69.2</v>
      </c>
      <c r="K4" s="16">
        <f>J4*40%</f>
        <v>27.68</v>
      </c>
      <c r="L4" s="16">
        <f>I4+K4</f>
        <v>78.08</v>
      </c>
      <c r="M4" s="17" t="s">
        <v>17</v>
      </c>
    </row>
    <row r="5" customHeight="1" spans="1:13">
      <c r="A5" s="34">
        <v>3</v>
      </c>
      <c r="B5" s="52" t="s">
        <v>522</v>
      </c>
      <c r="C5" s="52" t="s">
        <v>32</v>
      </c>
      <c r="D5" s="53" t="s">
        <v>520</v>
      </c>
      <c r="E5" s="52" t="s">
        <v>290</v>
      </c>
      <c r="F5" s="54">
        <v>4</v>
      </c>
      <c r="G5" s="52">
        <v>2110158</v>
      </c>
      <c r="H5" s="17">
        <v>78.05</v>
      </c>
      <c r="I5" s="16">
        <f>H5*0.6</f>
        <v>46.83</v>
      </c>
      <c r="J5" s="17">
        <v>75.6</v>
      </c>
      <c r="K5" s="16">
        <f>J5*40%</f>
        <v>30.24</v>
      </c>
      <c r="L5" s="16">
        <f>I5+K5</f>
        <v>77.07</v>
      </c>
      <c r="M5" s="17" t="s">
        <v>17</v>
      </c>
    </row>
    <row r="6" customHeight="1" spans="1:13">
      <c r="A6" s="34">
        <v>4</v>
      </c>
      <c r="B6" s="52" t="s">
        <v>523</v>
      </c>
      <c r="C6" s="52" t="s">
        <v>32</v>
      </c>
      <c r="D6" s="53" t="s">
        <v>520</v>
      </c>
      <c r="E6" s="52" t="s">
        <v>290</v>
      </c>
      <c r="F6" s="54">
        <v>4</v>
      </c>
      <c r="G6" s="52">
        <v>2110018</v>
      </c>
      <c r="H6" s="17">
        <v>76.89</v>
      </c>
      <c r="I6" s="16">
        <f>H6*0.6</f>
        <v>46.134</v>
      </c>
      <c r="J6" s="17">
        <v>76</v>
      </c>
      <c r="K6" s="16">
        <f>J6*40%</f>
        <v>30.4</v>
      </c>
      <c r="L6" s="16">
        <f>I6+K6</f>
        <v>76.534</v>
      </c>
      <c r="M6" s="17" t="s">
        <v>17</v>
      </c>
    </row>
    <row r="7" customHeight="1" spans="1:13">
      <c r="A7" s="34">
        <v>5</v>
      </c>
      <c r="B7" s="52" t="s">
        <v>524</v>
      </c>
      <c r="C7" s="52" t="s">
        <v>32</v>
      </c>
      <c r="D7" s="53" t="s">
        <v>520</v>
      </c>
      <c r="E7" s="52" t="s">
        <v>290</v>
      </c>
      <c r="F7" s="54">
        <v>4</v>
      </c>
      <c r="G7" s="52">
        <v>2110052</v>
      </c>
      <c r="H7" s="17">
        <v>78.83</v>
      </c>
      <c r="I7" s="16">
        <f>H7*0.6</f>
        <v>47.298</v>
      </c>
      <c r="J7" s="17">
        <v>71.2</v>
      </c>
      <c r="K7" s="16">
        <f>J7*40%</f>
        <v>28.48</v>
      </c>
      <c r="L7" s="16">
        <f>I7+K7</f>
        <v>75.778</v>
      </c>
      <c r="M7" s="17"/>
    </row>
    <row r="8" customHeight="1" spans="1:13">
      <c r="A8" s="34">
        <v>6</v>
      </c>
      <c r="B8" s="52" t="s">
        <v>525</v>
      </c>
      <c r="C8" s="52" t="s">
        <v>32</v>
      </c>
      <c r="D8" s="53" t="s">
        <v>520</v>
      </c>
      <c r="E8" s="52" t="s">
        <v>290</v>
      </c>
      <c r="F8" s="54">
        <v>4</v>
      </c>
      <c r="G8" s="52">
        <v>2110212</v>
      </c>
      <c r="H8" s="17">
        <v>73.21</v>
      </c>
      <c r="I8" s="16">
        <f>H8*0.6</f>
        <v>43.926</v>
      </c>
      <c r="J8" s="17">
        <v>78</v>
      </c>
      <c r="K8" s="16">
        <f>J8*40%</f>
        <v>31.2</v>
      </c>
      <c r="L8" s="16">
        <f>I8+K8</f>
        <v>75.126</v>
      </c>
      <c r="M8" s="17"/>
    </row>
    <row r="9" customHeight="1" spans="1:13">
      <c r="A9" s="34">
        <v>7</v>
      </c>
      <c r="B9" s="52" t="s">
        <v>526</v>
      </c>
      <c r="C9" s="52" t="s">
        <v>32</v>
      </c>
      <c r="D9" s="53" t="s">
        <v>520</v>
      </c>
      <c r="E9" s="52" t="s">
        <v>290</v>
      </c>
      <c r="F9" s="54">
        <v>4</v>
      </c>
      <c r="G9" s="52">
        <v>2110073</v>
      </c>
      <c r="H9" s="17">
        <v>74.18</v>
      </c>
      <c r="I9" s="16">
        <f>H9*0.6</f>
        <v>44.508</v>
      </c>
      <c r="J9" s="17">
        <v>71.4</v>
      </c>
      <c r="K9" s="16">
        <f>J9*40%</f>
        <v>28.56</v>
      </c>
      <c r="L9" s="16">
        <f>I9+K9</f>
        <v>73.068</v>
      </c>
      <c r="M9" s="17"/>
    </row>
    <row r="10" customHeight="1" spans="1:13">
      <c r="A10" s="34">
        <v>8</v>
      </c>
      <c r="B10" s="52" t="s">
        <v>527</v>
      </c>
      <c r="C10" s="52" t="s">
        <v>32</v>
      </c>
      <c r="D10" s="53" t="s">
        <v>520</v>
      </c>
      <c r="E10" s="52" t="s">
        <v>290</v>
      </c>
      <c r="F10" s="54">
        <v>4</v>
      </c>
      <c r="G10" s="52">
        <v>2110072</v>
      </c>
      <c r="H10" s="17">
        <v>72.94</v>
      </c>
      <c r="I10" s="16">
        <f>H10*0.6</f>
        <v>43.764</v>
      </c>
      <c r="J10" s="17">
        <v>72.6</v>
      </c>
      <c r="K10" s="16">
        <f>J10*40%</f>
        <v>29.04</v>
      </c>
      <c r="L10" s="16">
        <f>I10+K10</f>
        <v>72.804</v>
      </c>
      <c r="M10" s="17"/>
    </row>
    <row r="11" customHeight="1" spans="1:13">
      <c r="A11" s="34">
        <v>1</v>
      </c>
      <c r="B11" s="52" t="s">
        <v>528</v>
      </c>
      <c r="C11" s="52" t="s">
        <v>14</v>
      </c>
      <c r="D11" s="53" t="s">
        <v>520</v>
      </c>
      <c r="E11" s="52" t="s">
        <v>323</v>
      </c>
      <c r="F11" s="54">
        <v>4</v>
      </c>
      <c r="G11" s="52">
        <v>2120229</v>
      </c>
      <c r="H11" s="17">
        <v>87.14</v>
      </c>
      <c r="I11" s="16">
        <f>H11*0.6</f>
        <v>52.284</v>
      </c>
      <c r="J11" s="17">
        <v>85.4</v>
      </c>
      <c r="K11" s="16">
        <f>J11*40%</f>
        <v>34.16</v>
      </c>
      <c r="L11" s="16">
        <f>I11+K11</f>
        <v>86.444</v>
      </c>
      <c r="M11" s="17" t="s">
        <v>17</v>
      </c>
    </row>
    <row r="12" customHeight="1" spans="1:13">
      <c r="A12" s="34">
        <v>2</v>
      </c>
      <c r="B12" s="52" t="s">
        <v>529</v>
      </c>
      <c r="C12" s="52" t="s">
        <v>14</v>
      </c>
      <c r="D12" s="53" t="s">
        <v>520</v>
      </c>
      <c r="E12" s="52" t="s">
        <v>323</v>
      </c>
      <c r="F12" s="54">
        <v>4</v>
      </c>
      <c r="G12" s="52">
        <v>2120329</v>
      </c>
      <c r="H12" s="17">
        <v>84.89</v>
      </c>
      <c r="I12" s="16">
        <f>H12*0.6</f>
        <v>50.934</v>
      </c>
      <c r="J12" s="17">
        <v>80.2</v>
      </c>
      <c r="K12" s="16">
        <f>J12*40%</f>
        <v>32.08</v>
      </c>
      <c r="L12" s="16">
        <f>I12+K12</f>
        <v>83.014</v>
      </c>
      <c r="M12" s="17" t="s">
        <v>17</v>
      </c>
    </row>
    <row r="13" customHeight="1" spans="1:13">
      <c r="A13" s="34">
        <v>3</v>
      </c>
      <c r="B13" s="52" t="s">
        <v>530</v>
      </c>
      <c r="C13" s="52" t="s">
        <v>14</v>
      </c>
      <c r="D13" s="53" t="s">
        <v>520</v>
      </c>
      <c r="E13" s="52" t="s">
        <v>323</v>
      </c>
      <c r="F13" s="54">
        <v>4</v>
      </c>
      <c r="G13" s="52">
        <v>2120106</v>
      </c>
      <c r="H13" s="17">
        <v>86.92</v>
      </c>
      <c r="I13" s="16">
        <f>H13*0.6</f>
        <v>52.152</v>
      </c>
      <c r="J13" s="17">
        <v>71.2</v>
      </c>
      <c r="K13" s="16">
        <f>J13*40%</f>
        <v>28.48</v>
      </c>
      <c r="L13" s="16">
        <f>I13+K13</f>
        <v>80.632</v>
      </c>
      <c r="M13" s="17" t="s">
        <v>17</v>
      </c>
    </row>
    <row r="14" customHeight="1" spans="1:13">
      <c r="A14" s="34">
        <v>4</v>
      </c>
      <c r="B14" s="52" t="s">
        <v>531</v>
      </c>
      <c r="C14" s="52" t="s">
        <v>14</v>
      </c>
      <c r="D14" s="53" t="s">
        <v>520</v>
      </c>
      <c r="E14" s="52" t="s">
        <v>323</v>
      </c>
      <c r="F14" s="54">
        <v>4</v>
      </c>
      <c r="G14" s="52">
        <v>2120041</v>
      </c>
      <c r="H14" s="17">
        <v>83.63</v>
      </c>
      <c r="I14" s="16">
        <f>H14*0.6</f>
        <v>50.178</v>
      </c>
      <c r="J14" s="17">
        <v>72.2</v>
      </c>
      <c r="K14" s="16">
        <f>J14*40%</f>
        <v>28.88</v>
      </c>
      <c r="L14" s="16">
        <f>I14+K14</f>
        <v>79.058</v>
      </c>
      <c r="M14" s="17" t="s">
        <v>17</v>
      </c>
    </row>
    <row r="15" customHeight="1" spans="1:13">
      <c r="A15" s="34">
        <v>5</v>
      </c>
      <c r="B15" s="52" t="s">
        <v>532</v>
      </c>
      <c r="C15" s="52" t="s">
        <v>14</v>
      </c>
      <c r="D15" s="53" t="s">
        <v>520</v>
      </c>
      <c r="E15" s="52" t="s">
        <v>323</v>
      </c>
      <c r="F15" s="54">
        <v>4</v>
      </c>
      <c r="G15" s="52">
        <v>2120084</v>
      </c>
      <c r="H15" s="17">
        <v>76.1</v>
      </c>
      <c r="I15" s="16">
        <f>H15*0.6</f>
        <v>45.66</v>
      </c>
      <c r="J15" s="17">
        <v>80.2</v>
      </c>
      <c r="K15" s="16">
        <f>J15*40%</f>
        <v>32.08</v>
      </c>
      <c r="L15" s="16">
        <f>I15+K15</f>
        <v>77.74</v>
      </c>
      <c r="M15" s="17"/>
    </row>
    <row r="16" customHeight="1" spans="1:13">
      <c r="A16" s="34">
        <v>6</v>
      </c>
      <c r="B16" s="52" t="s">
        <v>533</v>
      </c>
      <c r="C16" s="52" t="s">
        <v>14</v>
      </c>
      <c r="D16" s="53" t="s">
        <v>520</v>
      </c>
      <c r="E16" s="52" t="s">
        <v>323</v>
      </c>
      <c r="F16" s="54">
        <v>4</v>
      </c>
      <c r="G16" s="52">
        <v>2120122</v>
      </c>
      <c r="H16" s="17">
        <v>77.91</v>
      </c>
      <c r="I16" s="16">
        <f>H16*0.6</f>
        <v>46.746</v>
      </c>
      <c r="J16" s="17">
        <v>77.4</v>
      </c>
      <c r="K16" s="16">
        <f>J16*40%</f>
        <v>30.96</v>
      </c>
      <c r="L16" s="16">
        <f>I16+K16</f>
        <v>77.706</v>
      </c>
      <c r="M16" s="17"/>
    </row>
    <row r="17" customHeight="1" spans="1:13">
      <c r="A17" s="34">
        <v>7</v>
      </c>
      <c r="B17" s="52" t="s">
        <v>534</v>
      </c>
      <c r="C17" s="52" t="s">
        <v>14</v>
      </c>
      <c r="D17" s="53" t="s">
        <v>520</v>
      </c>
      <c r="E17" s="52" t="s">
        <v>323</v>
      </c>
      <c r="F17" s="54">
        <v>4</v>
      </c>
      <c r="G17" s="52">
        <v>2120169</v>
      </c>
      <c r="H17" s="17">
        <v>74.21</v>
      </c>
      <c r="I17" s="16">
        <f>H17*0.6</f>
        <v>44.526</v>
      </c>
      <c r="J17" s="17">
        <v>77.2</v>
      </c>
      <c r="K17" s="16">
        <f>J17*40%</f>
        <v>30.88</v>
      </c>
      <c r="L17" s="16">
        <f>I17+K17</f>
        <v>75.406</v>
      </c>
      <c r="M17" s="17"/>
    </row>
    <row r="18" customHeight="1" spans="1:13">
      <c r="A18" s="34">
        <v>8</v>
      </c>
      <c r="B18" s="52" t="s">
        <v>535</v>
      </c>
      <c r="C18" s="52" t="s">
        <v>14</v>
      </c>
      <c r="D18" s="53" t="s">
        <v>520</v>
      </c>
      <c r="E18" s="52" t="s">
        <v>323</v>
      </c>
      <c r="F18" s="54">
        <v>4</v>
      </c>
      <c r="G18" s="52">
        <v>2120111</v>
      </c>
      <c r="H18" s="17">
        <v>75.21</v>
      </c>
      <c r="I18" s="16">
        <f>H18*0.6</f>
        <v>45.126</v>
      </c>
      <c r="J18" s="17">
        <v>71.8</v>
      </c>
      <c r="K18" s="16">
        <f>J18*40%</f>
        <v>28.72</v>
      </c>
      <c r="L18" s="16">
        <f>I18+K18</f>
        <v>73.846</v>
      </c>
      <c r="M18" s="17"/>
    </row>
    <row r="19" customHeight="1" spans="1:13">
      <c r="A19" s="34">
        <v>1</v>
      </c>
      <c r="B19" s="52" t="s">
        <v>536</v>
      </c>
      <c r="C19" s="52" t="s">
        <v>14</v>
      </c>
      <c r="D19" s="53" t="s">
        <v>520</v>
      </c>
      <c r="E19" s="52" t="s">
        <v>514</v>
      </c>
      <c r="F19" s="54">
        <v>3</v>
      </c>
      <c r="G19" s="52">
        <v>2130155</v>
      </c>
      <c r="H19" s="17">
        <v>61.95</v>
      </c>
      <c r="I19" s="16">
        <f>H19*0.6</f>
        <v>37.17</v>
      </c>
      <c r="J19" s="17">
        <v>77</v>
      </c>
      <c r="K19" s="16">
        <f>J19*40%</f>
        <v>30.8</v>
      </c>
      <c r="L19" s="16">
        <f>I19+K19</f>
        <v>67.97</v>
      </c>
      <c r="M19" s="17" t="s">
        <v>17</v>
      </c>
    </row>
    <row r="20" customHeight="1" spans="1:13">
      <c r="A20" s="34">
        <v>2</v>
      </c>
      <c r="B20" s="52" t="s">
        <v>537</v>
      </c>
      <c r="C20" s="52" t="s">
        <v>14</v>
      </c>
      <c r="D20" s="53" t="s">
        <v>520</v>
      </c>
      <c r="E20" s="52" t="s">
        <v>514</v>
      </c>
      <c r="F20" s="54">
        <v>3</v>
      </c>
      <c r="G20" s="52">
        <v>2130204</v>
      </c>
      <c r="H20" s="17">
        <v>60.97</v>
      </c>
      <c r="I20" s="16">
        <f>H20*0.6</f>
        <v>36.582</v>
      </c>
      <c r="J20" s="17">
        <v>78.4</v>
      </c>
      <c r="K20" s="16">
        <f>J20*40%</f>
        <v>31.36</v>
      </c>
      <c r="L20" s="16">
        <f>I20+K20</f>
        <v>67.942</v>
      </c>
      <c r="M20" s="17" t="s">
        <v>17</v>
      </c>
    </row>
    <row r="21" customHeight="1" spans="1:13">
      <c r="A21" s="34">
        <v>3</v>
      </c>
      <c r="B21" s="52" t="s">
        <v>538</v>
      </c>
      <c r="C21" s="52" t="s">
        <v>14</v>
      </c>
      <c r="D21" s="53" t="s">
        <v>520</v>
      </c>
      <c r="E21" s="52" t="s">
        <v>514</v>
      </c>
      <c r="F21" s="54">
        <v>3</v>
      </c>
      <c r="G21" s="52">
        <v>2130140</v>
      </c>
      <c r="H21" s="17">
        <v>59.43</v>
      </c>
      <c r="I21" s="16">
        <f>H21*0.6</f>
        <v>35.658</v>
      </c>
      <c r="J21" s="17">
        <v>68.2</v>
      </c>
      <c r="K21" s="16">
        <f>J21*40%</f>
        <v>27.28</v>
      </c>
      <c r="L21" s="16">
        <f>I21+K21</f>
        <v>62.938</v>
      </c>
      <c r="M21" s="17" t="s">
        <v>17</v>
      </c>
    </row>
    <row r="22" customHeight="1" spans="1:13">
      <c r="A22" s="34">
        <v>4</v>
      </c>
      <c r="B22" s="52" t="s">
        <v>539</v>
      </c>
      <c r="C22" s="52" t="s">
        <v>14</v>
      </c>
      <c r="D22" s="53" t="s">
        <v>520</v>
      </c>
      <c r="E22" s="52" t="s">
        <v>514</v>
      </c>
      <c r="F22" s="54">
        <v>3</v>
      </c>
      <c r="G22" s="52">
        <v>2130063</v>
      </c>
      <c r="H22" s="17">
        <v>56.58</v>
      </c>
      <c r="I22" s="16">
        <f>H22*0.6</f>
        <v>33.948</v>
      </c>
      <c r="J22" s="17">
        <v>65.2</v>
      </c>
      <c r="K22" s="16">
        <f>J22*40%</f>
        <v>26.08</v>
      </c>
      <c r="L22" s="16">
        <f>I22+K22</f>
        <v>60.028</v>
      </c>
      <c r="M22" s="17"/>
    </row>
    <row r="23" customHeight="1" spans="1:13">
      <c r="A23" s="34">
        <v>5</v>
      </c>
      <c r="B23" s="52" t="s">
        <v>540</v>
      </c>
      <c r="C23" s="52" t="s">
        <v>14</v>
      </c>
      <c r="D23" s="53" t="s">
        <v>520</v>
      </c>
      <c r="E23" s="52" t="s">
        <v>514</v>
      </c>
      <c r="F23" s="54">
        <v>3</v>
      </c>
      <c r="G23" s="52">
        <v>2130034</v>
      </c>
      <c r="H23" s="17">
        <v>54.11</v>
      </c>
      <c r="I23" s="16">
        <f>H23*0.6</f>
        <v>32.466</v>
      </c>
      <c r="J23" s="17">
        <v>59.2</v>
      </c>
      <c r="K23" s="16">
        <f>J23*40%</f>
        <v>23.68</v>
      </c>
      <c r="L23" s="16">
        <f>I23+K23</f>
        <v>56.146</v>
      </c>
      <c r="M23" s="17"/>
    </row>
  </sheetData>
  <sortState caseSensitive="0" columnSort="0" ref="A2:M23">
    <sortCondition descending="0" ref="E2:E23"/>
    <sortCondition descending="1" ref="L2:L23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0"/>
  <sheetViews>
    <sheetView topLeftCell="A51" workbookViewId="0">
      <selection activeCell="J59" sqref="J59"/>
    </sheetView>
  </sheetViews>
  <sheetFormatPr defaultColWidth="9" defaultRowHeight="30" customHeight="1"/>
  <cols>
    <col min="1" max="1" width="6.625" customWidth="1"/>
    <col min="3" max="3" width="6.375" customWidth="1"/>
    <col min="4" max="4" width="20.25" customWidth="1"/>
    <col min="5" max="5" width="14" customWidth="1"/>
    <col min="6" max="7" width="10.25" customWidth="1"/>
    <col min="8" max="8" width="9.5" style="43" customWidth="1"/>
    <col min="9" max="9" width="11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42" customFormat="1" customHeight="1" spans="1:13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5" t="s">
        <v>8</v>
      </c>
      <c r="I2" s="49" t="s">
        <v>9</v>
      </c>
      <c r="J2" s="45" t="s">
        <v>90</v>
      </c>
      <c r="K2" s="45" t="s">
        <v>9</v>
      </c>
      <c r="L2" s="45" t="s">
        <v>11</v>
      </c>
      <c r="M2" s="45" t="s">
        <v>12</v>
      </c>
    </row>
    <row r="3" customHeight="1" spans="1:13">
      <c r="A3" s="46">
        <v>1</v>
      </c>
      <c r="B3" s="19" t="s">
        <v>541</v>
      </c>
      <c r="C3" s="19" t="s">
        <v>32</v>
      </c>
      <c r="D3" s="19" t="s">
        <v>542</v>
      </c>
      <c r="E3" s="19" t="s">
        <v>16</v>
      </c>
      <c r="F3" s="19">
        <v>36</v>
      </c>
      <c r="G3" s="19">
        <v>1000107</v>
      </c>
      <c r="H3" s="47">
        <v>86.55</v>
      </c>
      <c r="I3" s="14">
        <f t="shared" ref="I3:I60" si="0">H3*0.6</f>
        <v>51.93</v>
      </c>
      <c r="J3" s="17">
        <v>72.2</v>
      </c>
      <c r="K3" s="16">
        <f t="shared" ref="K3:K55" si="1">J3*40%</f>
        <v>28.88</v>
      </c>
      <c r="L3" s="16">
        <f t="shared" ref="L3:L60" si="2">I3+K3</f>
        <v>80.81</v>
      </c>
      <c r="M3" s="17" t="s">
        <v>17</v>
      </c>
    </row>
    <row r="4" customHeight="1" spans="1:13">
      <c r="A4" s="46">
        <v>2</v>
      </c>
      <c r="B4" s="10" t="s">
        <v>543</v>
      </c>
      <c r="C4" s="48" t="s">
        <v>14</v>
      </c>
      <c r="D4" s="10" t="s">
        <v>542</v>
      </c>
      <c r="E4" s="10" t="s">
        <v>16</v>
      </c>
      <c r="F4" s="19">
        <v>36</v>
      </c>
      <c r="G4" s="48">
        <v>1000061</v>
      </c>
      <c r="H4" s="17">
        <v>83.1</v>
      </c>
      <c r="I4" s="14">
        <f>H4*0.6</f>
        <v>49.86</v>
      </c>
      <c r="J4" s="17">
        <v>72.4</v>
      </c>
      <c r="K4" s="16">
        <f>J4*40%</f>
        <v>28.96</v>
      </c>
      <c r="L4" s="16">
        <f>I4+K4</f>
        <v>78.82</v>
      </c>
      <c r="M4" s="17" t="s">
        <v>17</v>
      </c>
    </row>
    <row r="5" customHeight="1" spans="1:13">
      <c r="A5" s="46">
        <v>3</v>
      </c>
      <c r="B5" s="10" t="s">
        <v>544</v>
      </c>
      <c r="C5" s="10" t="s">
        <v>14</v>
      </c>
      <c r="D5" s="10" t="s">
        <v>542</v>
      </c>
      <c r="E5" s="10" t="s">
        <v>16</v>
      </c>
      <c r="F5" s="19">
        <v>36</v>
      </c>
      <c r="G5" s="10">
        <v>1000127</v>
      </c>
      <c r="H5" s="17">
        <v>84.77</v>
      </c>
      <c r="I5" s="14">
        <f>H5*0.6</f>
        <v>50.862</v>
      </c>
      <c r="J5" s="17">
        <v>69.2</v>
      </c>
      <c r="K5" s="16">
        <f>J5*40%</f>
        <v>27.68</v>
      </c>
      <c r="L5" s="16">
        <f>I5+K5</f>
        <v>78.542</v>
      </c>
      <c r="M5" s="17" t="s">
        <v>17</v>
      </c>
    </row>
    <row r="6" customHeight="1" spans="1:13">
      <c r="A6" s="46">
        <v>4</v>
      </c>
      <c r="B6" s="10" t="s">
        <v>545</v>
      </c>
      <c r="C6" s="48" t="s">
        <v>14</v>
      </c>
      <c r="D6" s="48" t="s">
        <v>542</v>
      </c>
      <c r="E6" s="10" t="s">
        <v>16</v>
      </c>
      <c r="F6" s="19">
        <v>36</v>
      </c>
      <c r="G6" s="48">
        <v>1000009</v>
      </c>
      <c r="H6" s="17">
        <v>84.03</v>
      </c>
      <c r="I6" s="14">
        <f>H6*0.6</f>
        <v>50.418</v>
      </c>
      <c r="J6" s="17">
        <v>66.4</v>
      </c>
      <c r="K6" s="16">
        <f>J6*40%</f>
        <v>26.56</v>
      </c>
      <c r="L6" s="16">
        <f>I6+K6</f>
        <v>76.978</v>
      </c>
      <c r="M6" s="17" t="s">
        <v>17</v>
      </c>
    </row>
    <row r="7" customHeight="1" spans="1:13">
      <c r="A7" s="46">
        <v>5</v>
      </c>
      <c r="B7" s="10" t="s">
        <v>546</v>
      </c>
      <c r="C7" s="10" t="s">
        <v>32</v>
      </c>
      <c r="D7" s="10" t="s">
        <v>542</v>
      </c>
      <c r="E7" s="10" t="s">
        <v>16</v>
      </c>
      <c r="F7" s="19">
        <v>36</v>
      </c>
      <c r="G7" s="10">
        <v>1000044</v>
      </c>
      <c r="H7" s="17">
        <v>85.3</v>
      </c>
      <c r="I7" s="14">
        <f>H7*0.6</f>
        <v>51.18</v>
      </c>
      <c r="J7" s="17">
        <v>63.6</v>
      </c>
      <c r="K7" s="16">
        <f>J7*40%</f>
        <v>25.44</v>
      </c>
      <c r="L7" s="16">
        <f>I7+K7</f>
        <v>76.62</v>
      </c>
      <c r="M7" s="17" t="s">
        <v>17</v>
      </c>
    </row>
    <row r="8" customHeight="1" spans="1:13">
      <c r="A8" s="46">
        <v>6</v>
      </c>
      <c r="B8" s="10" t="s">
        <v>547</v>
      </c>
      <c r="C8" s="10" t="s">
        <v>32</v>
      </c>
      <c r="D8" s="10" t="s">
        <v>542</v>
      </c>
      <c r="E8" s="10" t="s">
        <v>16</v>
      </c>
      <c r="F8" s="19">
        <v>36</v>
      </c>
      <c r="G8" s="10">
        <v>1000145</v>
      </c>
      <c r="H8" s="17">
        <v>78.88</v>
      </c>
      <c r="I8" s="14">
        <f>H8*0.6</f>
        <v>47.328</v>
      </c>
      <c r="J8" s="17">
        <v>73</v>
      </c>
      <c r="K8" s="16">
        <f>J8*40%</f>
        <v>29.2</v>
      </c>
      <c r="L8" s="16">
        <f>I8+K8</f>
        <v>76.528</v>
      </c>
      <c r="M8" s="17" t="s">
        <v>17</v>
      </c>
    </row>
    <row r="9" customHeight="1" spans="1:13">
      <c r="A9" s="46">
        <v>7</v>
      </c>
      <c r="B9" s="10" t="s">
        <v>548</v>
      </c>
      <c r="C9" s="10" t="s">
        <v>14</v>
      </c>
      <c r="D9" s="10" t="s">
        <v>542</v>
      </c>
      <c r="E9" s="10" t="s">
        <v>16</v>
      </c>
      <c r="F9" s="19">
        <v>36</v>
      </c>
      <c r="G9" s="10">
        <v>1000023</v>
      </c>
      <c r="H9" s="17">
        <v>78</v>
      </c>
      <c r="I9" s="14">
        <f>H9*0.6</f>
        <v>46.8</v>
      </c>
      <c r="J9" s="17">
        <v>73.4</v>
      </c>
      <c r="K9" s="16">
        <f>J9*40%</f>
        <v>29.36</v>
      </c>
      <c r="L9" s="16">
        <f>I9+K9</f>
        <v>76.16</v>
      </c>
      <c r="M9" s="17" t="s">
        <v>17</v>
      </c>
    </row>
    <row r="10" customHeight="1" spans="1:13">
      <c r="A10" s="46">
        <v>8</v>
      </c>
      <c r="B10" s="10" t="s">
        <v>549</v>
      </c>
      <c r="C10" s="10" t="s">
        <v>14</v>
      </c>
      <c r="D10" s="10" t="s">
        <v>542</v>
      </c>
      <c r="E10" s="10" t="s">
        <v>16</v>
      </c>
      <c r="F10" s="19">
        <v>36</v>
      </c>
      <c r="G10" s="10">
        <v>1000090</v>
      </c>
      <c r="H10" s="17">
        <v>80.54</v>
      </c>
      <c r="I10" s="14">
        <f>H10*0.6</f>
        <v>48.324</v>
      </c>
      <c r="J10" s="17">
        <v>68.2</v>
      </c>
      <c r="K10" s="16">
        <f>J10*40%</f>
        <v>27.28</v>
      </c>
      <c r="L10" s="16">
        <f>I10+K10</f>
        <v>75.604</v>
      </c>
      <c r="M10" s="17" t="s">
        <v>17</v>
      </c>
    </row>
    <row r="11" customHeight="1" spans="1:13">
      <c r="A11" s="46">
        <v>9</v>
      </c>
      <c r="B11" s="10" t="s">
        <v>550</v>
      </c>
      <c r="C11" s="10" t="s">
        <v>14</v>
      </c>
      <c r="D11" s="10" t="s">
        <v>542</v>
      </c>
      <c r="E11" s="10" t="s">
        <v>16</v>
      </c>
      <c r="F11" s="19">
        <v>36</v>
      </c>
      <c r="G11" s="10">
        <v>1000100</v>
      </c>
      <c r="H11" s="17">
        <v>80.33</v>
      </c>
      <c r="I11" s="14">
        <f>H11*0.6</f>
        <v>48.198</v>
      </c>
      <c r="J11" s="17">
        <v>68</v>
      </c>
      <c r="K11" s="16">
        <f>J11*40%</f>
        <v>27.2</v>
      </c>
      <c r="L11" s="16">
        <f>I11+K11</f>
        <v>75.398</v>
      </c>
      <c r="M11" s="17" t="s">
        <v>17</v>
      </c>
    </row>
    <row r="12" customHeight="1" spans="1:13">
      <c r="A12" s="46">
        <v>10</v>
      </c>
      <c r="B12" s="10" t="s">
        <v>551</v>
      </c>
      <c r="C12" s="10" t="s">
        <v>14</v>
      </c>
      <c r="D12" s="10" t="s">
        <v>542</v>
      </c>
      <c r="E12" s="10" t="s">
        <v>16</v>
      </c>
      <c r="F12" s="19">
        <v>36</v>
      </c>
      <c r="G12" s="10">
        <v>1000116</v>
      </c>
      <c r="H12" s="17">
        <v>80.82</v>
      </c>
      <c r="I12" s="14">
        <f>H12*0.6</f>
        <v>48.492</v>
      </c>
      <c r="J12" s="17">
        <v>67</v>
      </c>
      <c r="K12" s="16">
        <f>J12*40%</f>
        <v>26.8</v>
      </c>
      <c r="L12" s="16">
        <f>I12+K12</f>
        <v>75.292</v>
      </c>
      <c r="M12" s="17" t="s">
        <v>17</v>
      </c>
    </row>
    <row r="13" customHeight="1" spans="1:13">
      <c r="A13" s="46">
        <v>11</v>
      </c>
      <c r="B13" s="10" t="s">
        <v>552</v>
      </c>
      <c r="C13" s="10" t="s">
        <v>14</v>
      </c>
      <c r="D13" s="10" t="s">
        <v>542</v>
      </c>
      <c r="E13" s="10" t="s">
        <v>16</v>
      </c>
      <c r="F13" s="19">
        <v>36</v>
      </c>
      <c r="G13" s="10">
        <v>1000115</v>
      </c>
      <c r="H13" s="17">
        <v>80.32</v>
      </c>
      <c r="I13" s="14">
        <f>H13*0.6</f>
        <v>48.192</v>
      </c>
      <c r="J13" s="17">
        <v>67.4</v>
      </c>
      <c r="K13" s="16">
        <f>J13*40%</f>
        <v>26.96</v>
      </c>
      <c r="L13" s="16">
        <f>I13+K13</f>
        <v>75.152</v>
      </c>
      <c r="M13" s="17" t="s">
        <v>17</v>
      </c>
    </row>
    <row r="14" customHeight="1" spans="1:13">
      <c r="A14" s="46">
        <v>12</v>
      </c>
      <c r="B14" s="10" t="s">
        <v>553</v>
      </c>
      <c r="C14" s="10" t="s">
        <v>32</v>
      </c>
      <c r="D14" s="10" t="s">
        <v>542</v>
      </c>
      <c r="E14" s="10" t="s">
        <v>16</v>
      </c>
      <c r="F14" s="19">
        <v>36</v>
      </c>
      <c r="G14" s="10">
        <v>1000060</v>
      </c>
      <c r="H14" s="17">
        <v>79.05</v>
      </c>
      <c r="I14" s="14">
        <f>H14*0.6</f>
        <v>47.43</v>
      </c>
      <c r="J14" s="17">
        <v>68.4</v>
      </c>
      <c r="K14" s="16">
        <f>J14*40%</f>
        <v>27.36</v>
      </c>
      <c r="L14" s="16">
        <f>I14+K14</f>
        <v>74.79</v>
      </c>
      <c r="M14" s="17" t="s">
        <v>17</v>
      </c>
    </row>
    <row r="15" customHeight="1" spans="1:13">
      <c r="A15" s="46">
        <v>13</v>
      </c>
      <c r="B15" s="10" t="s">
        <v>554</v>
      </c>
      <c r="C15" s="10" t="s">
        <v>14</v>
      </c>
      <c r="D15" s="10" t="s">
        <v>542</v>
      </c>
      <c r="E15" s="10" t="s">
        <v>16</v>
      </c>
      <c r="F15" s="19">
        <v>36</v>
      </c>
      <c r="G15" s="10">
        <v>1000036</v>
      </c>
      <c r="H15" s="17">
        <v>78.19</v>
      </c>
      <c r="I15" s="14">
        <f>H15*0.6</f>
        <v>46.914</v>
      </c>
      <c r="J15" s="17">
        <v>68.8</v>
      </c>
      <c r="K15" s="16">
        <f>J15*40%</f>
        <v>27.52</v>
      </c>
      <c r="L15" s="16">
        <f>I15+K15</f>
        <v>74.434</v>
      </c>
      <c r="M15" s="17" t="s">
        <v>17</v>
      </c>
    </row>
    <row r="16" customHeight="1" spans="1:13">
      <c r="A16" s="46">
        <v>14</v>
      </c>
      <c r="B16" s="10" t="s">
        <v>555</v>
      </c>
      <c r="C16" s="10" t="s">
        <v>14</v>
      </c>
      <c r="D16" s="10" t="s">
        <v>542</v>
      </c>
      <c r="E16" s="10" t="s">
        <v>16</v>
      </c>
      <c r="F16" s="19">
        <v>36</v>
      </c>
      <c r="G16" s="10">
        <v>1000062</v>
      </c>
      <c r="H16" s="17">
        <v>78.23</v>
      </c>
      <c r="I16" s="14">
        <f>H16*0.6</f>
        <v>46.938</v>
      </c>
      <c r="J16" s="17">
        <v>68</v>
      </c>
      <c r="K16" s="16">
        <f>J16*40%</f>
        <v>27.2</v>
      </c>
      <c r="L16" s="16">
        <f>I16+K16</f>
        <v>74.138</v>
      </c>
      <c r="M16" s="17" t="s">
        <v>17</v>
      </c>
    </row>
    <row r="17" customHeight="1" spans="1:13">
      <c r="A17" s="46">
        <v>15</v>
      </c>
      <c r="B17" s="10" t="s">
        <v>556</v>
      </c>
      <c r="C17" s="10" t="s">
        <v>32</v>
      </c>
      <c r="D17" s="10" t="s">
        <v>542</v>
      </c>
      <c r="E17" s="10" t="s">
        <v>16</v>
      </c>
      <c r="F17" s="19">
        <v>36</v>
      </c>
      <c r="G17" s="10">
        <v>1000138</v>
      </c>
      <c r="H17" s="17">
        <v>81.87</v>
      </c>
      <c r="I17" s="14">
        <f>H17*0.6</f>
        <v>49.122</v>
      </c>
      <c r="J17" s="17">
        <v>62.2</v>
      </c>
      <c r="K17" s="16">
        <f>J17*40%</f>
        <v>24.88</v>
      </c>
      <c r="L17" s="16">
        <f>I17+K17</f>
        <v>74.002</v>
      </c>
      <c r="M17" s="17" t="s">
        <v>17</v>
      </c>
    </row>
    <row r="18" customHeight="1" spans="1:13">
      <c r="A18" s="46">
        <v>16</v>
      </c>
      <c r="B18" s="10" t="s">
        <v>557</v>
      </c>
      <c r="C18" s="10" t="s">
        <v>14</v>
      </c>
      <c r="D18" s="10" t="s">
        <v>542</v>
      </c>
      <c r="E18" s="10" t="s">
        <v>16</v>
      </c>
      <c r="F18" s="19">
        <v>36</v>
      </c>
      <c r="G18" s="10">
        <v>1000123</v>
      </c>
      <c r="H18" s="17">
        <v>77.21</v>
      </c>
      <c r="I18" s="14">
        <f>H18*0.6</f>
        <v>46.326</v>
      </c>
      <c r="J18" s="17">
        <v>67.4</v>
      </c>
      <c r="K18" s="16">
        <f>J18*40%</f>
        <v>26.96</v>
      </c>
      <c r="L18" s="16">
        <f>I18+K18</f>
        <v>73.286</v>
      </c>
      <c r="M18" s="17" t="s">
        <v>17</v>
      </c>
    </row>
    <row r="19" customHeight="1" spans="1:13">
      <c r="A19" s="46">
        <v>17</v>
      </c>
      <c r="B19" s="10" t="s">
        <v>558</v>
      </c>
      <c r="C19" s="10" t="s">
        <v>14</v>
      </c>
      <c r="D19" s="10" t="s">
        <v>542</v>
      </c>
      <c r="E19" s="10" t="s">
        <v>16</v>
      </c>
      <c r="F19" s="19">
        <v>36</v>
      </c>
      <c r="G19" s="10">
        <v>1000125</v>
      </c>
      <c r="H19" s="17">
        <v>74.22</v>
      </c>
      <c r="I19" s="14">
        <f>H19*0.6</f>
        <v>44.532</v>
      </c>
      <c r="J19" s="17">
        <v>71.2</v>
      </c>
      <c r="K19" s="16">
        <f>J19*40%</f>
        <v>28.48</v>
      </c>
      <c r="L19" s="16">
        <f>I19+K19</f>
        <v>73.012</v>
      </c>
      <c r="M19" s="17" t="s">
        <v>17</v>
      </c>
    </row>
    <row r="20" customHeight="1" spans="1:13">
      <c r="A20" s="46">
        <v>18</v>
      </c>
      <c r="B20" s="10" t="s">
        <v>559</v>
      </c>
      <c r="C20" s="10" t="s">
        <v>32</v>
      </c>
      <c r="D20" s="10" t="s">
        <v>542</v>
      </c>
      <c r="E20" s="10" t="s">
        <v>16</v>
      </c>
      <c r="F20" s="19">
        <v>36</v>
      </c>
      <c r="G20" s="10">
        <v>1000034</v>
      </c>
      <c r="H20" s="17">
        <v>75.21</v>
      </c>
      <c r="I20" s="14">
        <f>H20*0.6</f>
        <v>45.126</v>
      </c>
      <c r="J20" s="17">
        <v>67.2</v>
      </c>
      <c r="K20" s="16">
        <f>J20*40%</f>
        <v>26.88</v>
      </c>
      <c r="L20" s="16">
        <f>I20+K20</f>
        <v>72.006</v>
      </c>
      <c r="M20" s="17" t="s">
        <v>17</v>
      </c>
    </row>
    <row r="21" customHeight="1" spans="1:13">
      <c r="A21" s="46">
        <v>19</v>
      </c>
      <c r="B21" s="10" t="s">
        <v>560</v>
      </c>
      <c r="C21" s="10" t="s">
        <v>14</v>
      </c>
      <c r="D21" s="10" t="s">
        <v>542</v>
      </c>
      <c r="E21" s="10" t="s">
        <v>16</v>
      </c>
      <c r="F21" s="19">
        <v>36</v>
      </c>
      <c r="G21" s="10">
        <v>1000037</v>
      </c>
      <c r="H21" s="17">
        <v>70.11</v>
      </c>
      <c r="I21" s="14">
        <f>H21*0.6</f>
        <v>42.066</v>
      </c>
      <c r="J21" s="17">
        <v>73.8</v>
      </c>
      <c r="K21" s="16">
        <f>J21*40%</f>
        <v>29.52</v>
      </c>
      <c r="L21" s="16">
        <f>I21+K21</f>
        <v>71.586</v>
      </c>
      <c r="M21" s="17" t="s">
        <v>17</v>
      </c>
    </row>
    <row r="22" customHeight="1" spans="1:13">
      <c r="A22" s="46">
        <v>20</v>
      </c>
      <c r="B22" s="10" t="s">
        <v>561</v>
      </c>
      <c r="C22" s="10" t="s">
        <v>14</v>
      </c>
      <c r="D22" s="10" t="s">
        <v>542</v>
      </c>
      <c r="E22" s="10" t="s">
        <v>16</v>
      </c>
      <c r="F22" s="19">
        <v>36</v>
      </c>
      <c r="G22" s="10">
        <v>1000140</v>
      </c>
      <c r="H22" s="17">
        <v>74.42</v>
      </c>
      <c r="I22" s="14">
        <f>H22*0.6</f>
        <v>44.652</v>
      </c>
      <c r="J22" s="17">
        <v>66.8</v>
      </c>
      <c r="K22" s="16">
        <f>J22*40%</f>
        <v>26.72</v>
      </c>
      <c r="L22" s="16">
        <f>I22+K22</f>
        <v>71.372</v>
      </c>
      <c r="M22" s="17" t="s">
        <v>17</v>
      </c>
    </row>
    <row r="23" customHeight="1" spans="1:13">
      <c r="A23" s="46">
        <v>21</v>
      </c>
      <c r="B23" s="10" t="s">
        <v>562</v>
      </c>
      <c r="C23" s="10" t="s">
        <v>14</v>
      </c>
      <c r="D23" s="10" t="s">
        <v>542</v>
      </c>
      <c r="E23" s="10" t="s">
        <v>16</v>
      </c>
      <c r="F23" s="19">
        <v>36</v>
      </c>
      <c r="G23" s="10">
        <v>1000150</v>
      </c>
      <c r="H23" s="17">
        <v>73.28</v>
      </c>
      <c r="I23" s="14">
        <f>H23*0.6</f>
        <v>43.968</v>
      </c>
      <c r="J23" s="17">
        <v>68</v>
      </c>
      <c r="K23" s="16">
        <f>J23*40%</f>
        <v>27.2</v>
      </c>
      <c r="L23" s="16">
        <f>I23+K23</f>
        <v>71.168</v>
      </c>
      <c r="M23" s="17" t="s">
        <v>17</v>
      </c>
    </row>
    <row r="24" customHeight="1" spans="1:13">
      <c r="A24" s="46">
        <v>22</v>
      </c>
      <c r="B24" s="10" t="s">
        <v>563</v>
      </c>
      <c r="C24" s="10" t="s">
        <v>32</v>
      </c>
      <c r="D24" s="10" t="s">
        <v>542</v>
      </c>
      <c r="E24" s="10" t="s">
        <v>16</v>
      </c>
      <c r="F24" s="19">
        <v>36</v>
      </c>
      <c r="G24" s="10">
        <v>1000032</v>
      </c>
      <c r="H24" s="17">
        <v>72.47</v>
      </c>
      <c r="I24" s="14">
        <f>H24*0.6</f>
        <v>43.482</v>
      </c>
      <c r="J24" s="17">
        <v>68.2</v>
      </c>
      <c r="K24" s="16">
        <f>J24*40%</f>
        <v>27.28</v>
      </c>
      <c r="L24" s="16">
        <f>I24+K24</f>
        <v>70.762</v>
      </c>
      <c r="M24" s="17" t="s">
        <v>17</v>
      </c>
    </row>
    <row r="25" customHeight="1" spans="1:13">
      <c r="A25" s="46">
        <v>23</v>
      </c>
      <c r="B25" s="10" t="s">
        <v>564</v>
      </c>
      <c r="C25" s="10" t="s">
        <v>14</v>
      </c>
      <c r="D25" s="10" t="s">
        <v>542</v>
      </c>
      <c r="E25" s="10" t="s">
        <v>16</v>
      </c>
      <c r="F25" s="19">
        <v>36</v>
      </c>
      <c r="G25" s="10">
        <v>1000103</v>
      </c>
      <c r="H25" s="17">
        <v>70.85</v>
      </c>
      <c r="I25" s="14">
        <f>H25*0.6</f>
        <v>42.51</v>
      </c>
      <c r="J25" s="17">
        <v>70.2</v>
      </c>
      <c r="K25" s="16">
        <f>J25*40%</f>
        <v>28.08</v>
      </c>
      <c r="L25" s="16">
        <f>I25+K25</f>
        <v>70.59</v>
      </c>
      <c r="M25" s="17" t="s">
        <v>17</v>
      </c>
    </row>
    <row r="26" customHeight="1" spans="1:13">
      <c r="A26" s="46">
        <v>24</v>
      </c>
      <c r="B26" s="10" t="s">
        <v>565</v>
      </c>
      <c r="C26" s="48" t="s">
        <v>32</v>
      </c>
      <c r="D26" s="10" t="s">
        <v>542</v>
      </c>
      <c r="E26" s="10" t="s">
        <v>16</v>
      </c>
      <c r="F26" s="19">
        <v>36</v>
      </c>
      <c r="G26" s="48">
        <v>1000079</v>
      </c>
      <c r="H26" s="17">
        <v>70.93</v>
      </c>
      <c r="I26" s="14">
        <f>H26*0.6</f>
        <v>42.558</v>
      </c>
      <c r="J26" s="17">
        <v>69</v>
      </c>
      <c r="K26" s="16">
        <f>J26*40%</f>
        <v>27.6</v>
      </c>
      <c r="L26" s="16">
        <f>I26+K26</f>
        <v>70.158</v>
      </c>
      <c r="M26" s="17" t="s">
        <v>17</v>
      </c>
    </row>
    <row r="27" customHeight="1" spans="1:13">
      <c r="A27" s="46">
        <v>25</v>
      </c>
      <c r="B27" s="10" t="s">
        <v>566</v>
      </c>
      <c r="C27" s="10" t="s">
        <v>14</v>
      </c>
      <c r="D27" s="10" t="s">
        <v>542</v>
      </c>
      <c r="E27" s="10" t="s">
        <v>16</v>
      </c>
      <c r="F27" s="19">
        <v>36</v>
      </c>
      <c r="G27" s="10">
        <v>1000030</v>
      </c>
      <c r="H27" s="17">
        <v>69.8</v>
      </c>
      <c r="I27" s="14">
        <f>H27*0.6</f>
        <v>41.88</v>
      </c>
      <c r="J27" s="17">
        <v>70.6</v>
      </c>
      <c r="K27" s="16">
        <f>J27*40%</f>
        <v>28.24</v>
      </c>
      <c r="L27" s="16">
        <f>I27+K27</f>
        <v>70.12</v>
      </c>
      <c r="M27" s="17" t="s">
        <v>17</v>
      </c>
    </row>
    <row r="28" customHeight="1" spans="1:13">
      <c r="A28" s="46">
        <v>26</v>
      </c>
      <c r="B28" s="10" t="s">
        <v>567</v>
      </c>
      <c r="C28" s="10" t="s">
        <v>14</v>
      </c>
      <c r="D28" s="10" t="s">
        <v>542</v>
      </c>
      <c r="E28" s="10" t="s">
        <v>16</v>
      </c>
      <c r="F28" s="19">
        <v>36</v>
      </c>
      <c r="G28" s="10">
        <v>1000122</v>
      </c>
      <c r="H28" s="17">
        <v>71.85</v>
      </c>
      <c r="I28" s="14">
        <f>H28*0.6</f>
        <v>43.11</v>
      </c>
      <c r="J28" s="17">
        <v>67.2</v>
      </c>
      <c r="K28" s="16">
        <f>J28*40%</f>
        <v>26.88</v>
      </c>
      <c r="L28" s="16">
        <f>I28+K28</f>
        <v>69.99</v>
      </c>
      <c r="M28" s="17" t="s">
        <v>17</v>
      </c>
    </row>
    <row r="29" customHeight="1" spans="1:13">
      <c r="A29" s="46">
        <v>27</v>
      </c>
      <c r="B29" s="10" t="s">
        <v>544</v>
      </c>
      <c r="C29" s="10" t="s">
        <v>14</v>
      </c>
      <c r="D29" s="10" t="s">
        <v>542</v>
      </c>
      <c r="E29" s="10" t="s">
        <v>16</v>
      </c>
      <c r="F29" s="19">
        <v>36</v>
      </c>
      <c r="G29" s="10">
        <v>1000151</v>
      </c>
      <c r="H29" s="17">
        <v>70.35</v>
      </c>
      <c r="I29" s="14">
        <f>H29*0.6</f>
        <v>42.21</v>
      </c>
      <c r="J29" s="17">
        <v>68.6</v>
      </c>
      <c r="K29" s="16">
        <f>J29*40%</f>
        <v>27.44</v>
      </c>
      <c r="L29" s="16">
        <f>I29+K29</f>
        <v>69.65</v>
      </c>
      <c r="M29" s="17" t="s">
        <v>17</v>
      </c>
    </row>
    <row r="30" customHeight="1" spans="1:13">
      <c r="A30" s="46">
        <v>28</v>
      </c>
      <c r="B30" s="10" t="s">
        <v>568</v>
      </c>
      <c r="C30" s="10" t="s">
        <v>32</v>
      </c>
      <c r="D30" s="10" t="s">
        <v>542</v>
      </c>
      <c r="E30" s="10" t="s">
        <v>16</v>
      </c>
      <c r="F30" s="19">
        <v>36</v>
      </c>
      <c r="G30" s="10">
        <v>1000022</v>
      </c>
      <c r="H30" s="17">
        <v>70.79</v>
      </c>
      <c r="I30" s="14">
        <f>H30*0.6</f>
        <v>42.474</v>
      </c>
      <c r="J30" s="17">
        <v>66.6</v>
      </c>
      <c r="K30" s="16">
        <f>J30*40%</f>
        <v>26.64</v>
      </c>
      <c r="L30" s="16">
        <f>I30+K30</f>
        <v>69.114</v>
      </c>
      <c r="M30" s="17" t="s">
        <v>17</v>
      </c>
    </row>
    <row r="31" customHeight="1" spans="1:13">
      <c r="A31" s="46">
        <v>29</v>
      </c>
      <c r="B31" s="10" t="s">
        <v>569</v>
      </c>
      <c r="C31" s="10" t="s">
        <v>14</v>
      </c>
      <c r="D31" s="10" t="s">
        <v>542</v>
      </c>
      <c r="E31" s="10" t="s">
        <v>16</v>
      </c>
      <c r="F31" s="19">
        <v>36</v>
      </c>
      <c r="G31" s="10">
        <v>1000096</v>
      </c>
      <c r="H31" s="17">
        <v>67.14</v>
      </c>
      <c r="I31" s="14">
        <f>H31*0.6</f>
        <v>40.284</v>
      </c>
      <c r="J31" s="17">
        <v>72</v>
      </c>
      <c r="K31" s="16">
        <f>J31*40%</f>
        <v>28.8</v>
      </c>
      <c r="L31" s="16">
        <f>I31+K31</f>
        <v>69.084</v>
      </c>
      <c r="M31" s="17" t="s">
        <v>17</v>
      </c>
    </row>
    <row r="32" customHeight="1" spans="1:13">
      <c r="A32" s="46">
        <v>30</v>
      </c>
      <c r="B32" s="10" t="s">
        <v>570</v>
      </c>
      <c r="C32" s="10" t="s">
        <v>14</v>
      </c>
      <c r="D32" s="10" t="s">
        <v>542</v>
      </c>
      <c r="E32" s="10" t="s">
        <v>16</v>
      </c>
      <c r="F32" s="19">
        <v>36</v>
      </c>
      <c r="G32" s="10">
        <v>1000159</v>
      </c>
      <c r="H32" s="17">
        <v>65.99</v>
      </c>
      <c r="I32" s="14">
        <f>H32*0.6</f>
        <v>39.594</v>
      </c>
      <c r="J32" s="15">
        <v>73.2</v>
      </c>
      <c r="K32" s="16">
        <f>J32*40%</f>
        <v>29.28</v>
      </c>
      <c r="L32" s="16">
        <f>I32+K32</f>
        <v>68.874</v>
      </c>
      <c r="M32" s="17" t="s">
        <v>17</v>
      </c>
    </row>
    <row r="33" customHeight="1" spans="1:13">
      <c r="A33" s="46">
        <v>31</v>
      </c>
      <c r="B33" s="10" t="s">
        <v>571</v>
      </c>
      <c r="C33" s="10" t="s">
        <v>14</v>
      </c>
      <c r="D33" s="10" t="s">
        <v>542</v>
      </c>
      <c r="E33" s="10" t="s">
        <v>16</v>
      </c>
      <c r="F33" s="19">
        <v>36</v>
      </c>
      <c r="G33" s="10">
        <v>1000039</v>
      </c>
      <c r="H33" s="17">
        <v>62.64</v>
      </c>
      <c r="I33" s="14">
        <f>H33*0.6</f>
        <v>37.584</v>
      </c>
      <c r="J33" s="15">
        <v>77.6</v>
      </c>
      <c r="K33" s="16">
        <f>J33*40%</f>
        <v>31.04</v>
      </c>
      <c r="L33" s="16">
        <f>I33+K33</f>
        <v>68.624</v>
      </c>
      <c r="M33" s="17" t="s">
        <v>17</v>
      </c>
    </row>
    <row r="34" customHeight="1" spans="1:13">
      <c r="A34" s="46">
        <v>32</v>
      </c>
      <c r="B34" s="10" t="s">
        <v>572</v>
      </c>
      <c r="C34" s="10" t="s">
        <v>14</v>
      </c>
      <c r="D34" s="10" t="s">
        <v>542</v>
      </c>
      <c r="E34" s="10" t="s">
        <v>16</v>
      </c>
      <c r="F34" s="19">
        <v>36</v>
      </c>
      <c r="G34" s="10">
        <v>1000102</v>
      </c>
      <c r="H34" s="17">
        <v>73.7</v>
      </c>
      <c r="I34" s="14">
        <f>H34*0.6</f>
        <v>44.22</v>
      </c>
      <c r="J34" s="17">
        <v>60.8</v>
      </c>
      <c r="K34" s="16">
        <f>J34*40%</f>
        <v>24.32</v>
      </c>
      <c r="L34" s="16">
        <f>I34+K34</f>
        <v>68.54</v>
      </c>
      <c r="M34" s="17" t="s">
        <v>17</v>
      </c>
    </row>
    <row r="35" customHeight="1" spans="1:13">
      <c r="A35" s="46">
        <v>33</v>
      </c>
      <c r="B35" s="10" t="s">
        <v>573</v>
      </c>
      <c r="C35" s="10" t="s">
        <v>14</v>
      </c>
      <c r="D35" s="10" t="s">
        <v>542</v>
      </c>
      <c r="E35" s="10" t="s">
        <v>16</v>
      </c>
      <c r="F35" s="19">
        <v>36</v>
      </c>
      <c r="G35" s="10">
        <v>1000154</v>
      </c>
      <c r="H35" s="17">
        <v>70.33</v>
      </c>
      <c r="I35" s="14">
        <f>H35*0.6</f>
        <v>42.198</v>
      </c>
      <c r="J35" s="17">
        <v>65.6</v>
      </c>
      <c r="K35" s="16">
        <f>J35*40%</f>
        <v>26.24</v>
      </c>
      <c r="L35" s="16">
        <f>I35+K35</f>
        <v>68.438</v>
      </c>
      <c r="M35" s="17" t="s">
        <v>17</v>
      </c>
    </row>
    <row r="36" customHeight="1" spans="1:13">
      <c r="A36" s="46">
        <v>34</v>
      </c>
      <c r="B36" s="10" t="s">
        <v>574</v>
      </c>
      <c r="C36" s="10" t="s">
        <v>32</v>
      </c>
      <c r="D36" s="10" t="s">
        <v>542</v>
      </c>
      <c r="E36" s="10" t="s">
        <v>16</v>
      </c>
      <c r="F36" s="19">
        <v>36</v>
      </c>
      <c r="G36" s="10">
        <v>1000017</v>
      </c>
      <c r="H36" s="17">
        <v>65.18</v>
      </c>
      <c r="I36" s="14">
        <f>H36*0.6</f>
        <v>39.108</v>
      </c>
      <c r="J36" s="15">
        <v>73</v>
      </c>
      <c r="K36" s="16">
        <f>J36*40%</f>
        <v>29.2</v>
      </c>
      <c r="L36" s="16">
        <f>I36+K36</f>
        <v>68.308</v>
      </c>
      <c r="M36" s="17" t="s">
        <v>17</v>
      </c>
    </row>
    <row r="37" customHeight="1" spans="1:13">
      <c r="A37" s="46">
        <v>35</v>
      </c>
      <c r="B37" s="10" t="s">
        <v>575</v>
      </c>
      <c r="C37" s="10" t="s">
        <v>14</v>
      </c>
      <c r="D37" s="10" t="s">
        <v>542</v>
      </c>
      <c r="E37" s="10" t="s">
        <v>16</v>
      </c>
      <c r="F37" s="19">
        <v>36</v>
      </c>
      <c r="G37" s="10">
        <v>1000057</v>
      </c>
      <c r="H37" s="17">
        <v>68.89</v>
      </c>
      <c r="I37" s="14">
        <f>H37*0.6</f>
        <v>41.334</v>
      </c>
      <c r="J37" s="17">
        <v>67.2</v>
      </c>
      <c r="K37" s="16">
        <f>J37*40%</f>
        <v>26.88</v>
      </c>
      <c r="L37" s="16">
        <f>I37+K37</f>
        <v>68.214</v>
      </c>
      <c r="M37" s="17" t="s">
        <v>17</v>
      </c>
    </row>
    <row r="38" customHeight="1" spans="1:13">
      <c r="A38" s="46">
        <v>36</v>
      </c>
      <c r="B38" s="10" t="s">
        <v>576</v>
      </c>
      <c r="C38" s="10" t="s">
        <v>14</v>
      </c>
      <c r="D38" s="10" t="s">
        <v>542</v>
      </c>
      <c r="E38" s="10" t="s">
        <v>16</v>
      </c>
      <c r="F38" s="19">
        <v>36</v>
      </c>
      <c r="G38" s="10">
        <v>1000038</v>
      </c>
      <c r="H38" s="17">
        <v>68.27</v>
      </c>
      <c r="I38" s="14">
        <f>H38*0.6</f>
        <v>40.962</v>
      </c>
      <c r="J38" s="17">
        <v>67.6</v>
      </c>
      <c r="K38" s="16">
        <f>J38*40%</f>
        <v>27.04</v>
      </c>
      <c r="L38" s="16">
        <f>I38+K38</f>
        <v>68.002</v>
      </c>
      <c r="M38" s="17" t="s">
        <v>17</v>
      </c>
    </row>
    <row r="39" customHeight="1" spans="1:13">
      <c r="A39" s="46">
        <v>37</v>
      </c>
      <c r="B39" s="10" t="s">
        <v>577</v>
      </c>
      <c r="C39" s="10" t="s">
        <v>14</v>
      </c>
      <c r="D39" s="10" t="s">
        <v>542</v>
      </c>
      <c r="E39" s="10" t="s">
        <v>16</v>
      </c>
      <c r="F39" s="19">
        <v>36</v>
      </c>
      <c r="G39" s="10">
        <v>1000004</v>
      </c>
      <c r="H39" s="17">
        <v>66.09</v>
      </c>
      <c r="I39" s="14">
        <f>H39*0.6</f>
        <v>39.654</v>
      </c>
      <c r="J39" s="15">
        <v>70.8</v>
      </c>
      <c r="K39" s="16">
        <f>J39*40%</f>
        <v>28.32</v>
      </c>
      <c r="L39" s="16">
        <f>I39+K39</f>
        <v>67.974</v>
      </c>
      <c r="M39" s="17"/>
    </row>
    <row r="40" customHeight="1" spans="1:13">
      <c r="A40" s="46">
        <v>38</v>
      </c>
      <c r="B40" s="10" t="s">
        <v>578</v>
      </c>
      <c r="C40" s="10" t="s">
        <v>14</v>
      </c>
      <c r="D40" s="10" t="s">
        <v>542</v>
      </c>
      <c r="E40" s="10" t="s">
        <v>16</v>
      </c>
      <c r="F40" s="19">
        <v>36</v>
      </c>
      <c r="G40" s="10">
        <v>1000162</v>
      </c>
      <c r="H40" s="17">
        <v>65.24</v>
      </c>
      <c r="I40" s="14">
        <f>H40*0.6</f>
        <v>39.144</v>
      </c>
      <c r="J40" s="15">
        <v>71.6</v>
      </c>
      <c r="K40" s="16">
        <f>J40*40%</f>
        <v>28.64</v>
      </c>
      <c r="L40" s="16">
        <f>I40+K40</f>
        <v>67.784</v>
      </c>
      <c r="M40" s="17"/>
    </row>
    <row r="41" customHeight="1" spans="1:13">
      <c r="A41" s="46">
        <v>39</v>
      </c>
      <c r="B41" s="10" t="s">
        <v>579</v>
      </c>
      <c r="C41" s="48" t="s">
        <v>14</v>
      </c>
      <c r="D41" s="10" t="s">
        <v>542</v>
      </c>
      <c r="E41" s="10" t="s">
        <v>16</v>
      </c>
      <c r="F41" s="19">
        <v>36</v>
      </c>
      <c r="G41" s="48">
        <v>1000080</v>
      </c>
      <c r="H41" s="17">
        <v>62.67</v>
      </c>
      <c r="I41" s="14">
        <f>H41*0.6</f>
        <v>37.602</v>
      </c>
      <c r="J41" s="15">
        <v>75</v>
      </c>
      <c r="K41" s="16">
        <f>J41*40%</f>
        <v>30</v>
      </c>
      <c r="L41" s="16">
        <f>I41+K41</f>
        <v>67.602</v>
      </c>
      <c r="M41" s="17"/>
    </row>
    <row r="42" customHeight="1" spans="1:13">
      <c r="A42" s="46">
        <v>40</v>
      </c>
      <c r="B42" s="10" t="s">
        <v>580</v>
      </c>
      <c r="C42" s="48" t="s">
        <v>14</v>
      </c>
      <c r="D42" s="10" t="s">
        <v>542</v>
      </c>
      <c r="E42" s="10" t="s">
        <v>16</v>
      </c>
      <c r="F42" s="19">
        <v>36</v>
      </c>
      <c r="G42" s="48">
        <v>1000076</v>
      </c>
      <c r="H42" s="17">
        <v>65.71</v>
      </c>
      <c r="I42" s="14">
        <f>H42*0.6</f>
        <v>39.426</v>
      </c>
      <c r="J42" s="15">
        <v>69.6</v>
      </c>
      <c r="K42" s="16">
        <f>J42*40%</f>
        <v>27.84</v>
      </c>
      <c r="L42" s="16">
        <f>I42+K42</f>
        <v>67.266</v>
      </c>
      <c r="M42" s="17"/>
    </row>
    <row r="43" customHeight="1" spans="1:13">
      <c r="A43" s="46">
        <v>41</v>
      </c>
      <c r="B43" s="10" t="s">
        <v>581</v>
      </c>
      <c r="C43" s="10" t="s">
        <v>32</v>
      </c>
      <c r="D43" s="10" t="s">
        <v>542</v>
      </c>
      <c r="E43" s="10" t="s">
        <v>16</v>
      </c>
      <c r="F43" s="19">
        <v>36</v>
      </c>
      <c r="G43" s="10">
        <v>1000016</v>
      </c>
      <c r="H43" s="17">
        <v>63.96</v>
      </c>
      <c r="I43" s="14">
        <f>H43*0.6</f>
        <v>38.376</v>
      </c>
      <c r="J43" s="15">
        <v>71</v>
      </c>
      <c r="K43" s="16">
        <f>J43*40%</f>
        <v>28.4</v>
      </c>
      <c r="L43" s="16">
        <f>I43+K43</f>
        <v>66.776</v>
      </c>
      <c r="M43" s="17"/>
    </row>
    <row r="44" customHeight="1" spans="1:13">
      <c r="A44" s="46">
        <v>42</v>
      </c>
      <c r="B44" s="10" t="s">
        <v>582</v>
      </c>
      <c r="C44" s="10" t="s">
        <v>14</v>
      </c>
      <c r="D44" s="10" t="s">
        <v>542</v>
      </c>
      <c r="E44" s="10" t="s">
        <v>16</v>
      </c>
      <c r="F44" s="19">
        <v>36</v>
      </c>
      <c r="G44" s="10">
        <v>1000099</v>
      </c>
      <c r="H44" s="17">
        <v>63.18</v>
      </c>
      <c r="I44" s="14">
        <f>H44*0.6</f>
        <v>37.908</v>
      </c>
      <c r="J44" s="15">
        <v>71.8</v>
      </c>
      <c r="K44" s="16">
        <f>J44*40%</f>
        <v>28.72</v>
      </c>
      <c r="L44" s="16">
        <f>I44+K44</f>
        <v>66.628</v>
      </c>
      <c r="M44" s="17"/>
    </row>
    <row r="45" customHeight="1" spans="1:13">
      <c r="A45" s="46">
        <v>43</v>
      </c>
      <c r="B45" s="10" t="s">
        <v>583</v>
      </c>
      <c r="C45" s="10" t="s">
        <v>14</v>
      </c>
      <c r="D45" s="10" t="s">
        <v>542</v>
      </c>
      <c r="E45" s="10" t="s">
        <v>16</v>
      </c>
      <c r="F45" s="19">
        <v>36</v>
      </c>
      <c r="G45" s="10">
        <v>1000160</v>
      </c>
      <c r="H45" s="17">
        <v>62.53</v>
      </c>
      <c r="I45" s="14">
        <f>H45*0.6</f>
        <v>37.518</v>
      </c>
      <c r="J45" s="15">
        <v>71.2</v>
      </c>
      <c r="K45" s="16">
        <f>J45*40%</f>
        <v>28.48</v>
      </c>
      <c r="L45" s="16">
        <f>I45+K45</f>
        <v>65.998</v>
      </c>
      <c r="M45" s="17"/>
    </row>
    <row r="46" customHeight="1" spans="1:13">
      <c r="A46" s="46">
        <v>44</v>
      </c>
      <c r="B46" s="10" t="s">
        <v>584</v>
      </c>
      <c r="C46" s="10" t="s">
        <v>14</v>
      </c>
      <c r="D46" s="10" t="s">
        <v>542</v>
      </c>
      <c r="E46" s="10" t="s">
        <v>16</v>
      </c>
      <c r="F46" s="19">
        <v>36</v>
      </c>
      <c r="G46" s="10">
        <v>1000055</v>
      </c>
      <c r="H46" s="17">
        <v>66.14</v>
      </c>
      <c r="I46" s="14">
        <f>H46*0.6</f>
        <v>39.684</v>
      </c>
      <c r="J46" s="17">
        <v>65.2</v>
      </c>
      <c r="K46" s="16">
        <f>J46*40%</f>
        <v>26.08</v>
      </c>
      <c r="L46" s="16">
        <f>I46+K46</f>
        <v>65.764</v>
      </c>
      <c r="M46" s="17"/>
    </row>
    <row r="47" customHeight="1" spans="1:13">
      <c r="A47" s="46">
        <v>45</v>
      </c>
      <c r="B47" s="10" t="s">
        <v>585</v>
      </c>
      <c r="C47" s="10" t="s">
        <v>32</v>
      </c>
      <c r="D47" s="10" t="s">
        <v>542</v>
      </c>
      <c r="E47" s="10" t="s">
        <v>16</v>
      </c>
      <c r="F47" s="19">
        <v>36</v>
      </c>
      <c r="G47" s="10">
        <v>1000025</v>
      </c>
      <c r="H47" s="17">
        <v>60.57</v>
      </c>
      <c r="I47" s="14">
        <f>H47*0.6</f>
        <v>36.342</v>
      </c>
      <c r="J47" s="15">
        <v>73.4</v>
      </c>
      <c r="K47" s="16">
        <f>J47*40%</f>
        <v>29.36</v>
      </c>
      <c r="L47" s="16">
        <f>I47+K47</f>
        <v>65.702</v>
      </c>
      <c r="M47" s="17"/>
    </row>
    <row r="48" customHeight="1" spans="1:13">
      <c r="A48" s="46">
        <v>46</v>
      </c>
      <c r="B48" s="10" t="s">
        <v>586</v>
      </c>
      <c r="C48" s="10" t="s">
        <v>32</v>
      </c>
      <c r="D48" s="10" t="s">
        <v>542</v>
      </c>
      <c r="E48" s="10" t="s">
        <v>16</v>
      </c>
      <c r="F48" s="19">
        <v>36</v>
      </c>
      <c r="G48" s="10">
        <v>1000095</v>
      </c>
      <c r="H48" s="17">
        <v>64</v>
      </c>
      <c r="I48" s="14">
        <f>H48*0.6</f>
        <v>38.4</v>
      </c>
      <c r="J48" s="15">
        <v>67.6</v>
      </c>
      <c r="K48" s="16">
        <f>J48*40%</f>
        <v>27.04</v>
      </c>
      <c r="L48" s="16">
        <f>I48+K48</f>
        <v>65.44</v>
      </c>
      <c r="M48" s="17"/>
    </row>
    <row r="49" customHeight="1" spans="1:13">
      <c r="A49" s="46">
        <v>47</v>
      </c>
      <c r="B49" s="10" t="s">
        <v>587</v>
      </c>
      <c r="C49" s="10" t="s">
        <v>14</v>
      </c>
      <c r="D49" s="10" t="s">
        <v>542</v>
      </c>
      <c r="E49" s="10" t="s">
        <v>16</v>
      </c>
      <c r="F49" s="19">
        <v>36</v>
      </c>
      <c r="G49" s="10">
        <v>1000040</v>
      </c>
      <c r="H49" s="17">
        <v>60.48</v>
      </c>
      <c r="I49" s="14">
        <f>H49*0.6</f>
        <v>36.288</v>
      </c>
      <c r="J49" s="15">
        <v>71.8</v>
      </c>
      <c r="K49" s="16">
        <f>J49*40%</f>
        <v>28.72</v>
      </c>
      <c r="L49" s="16">
        <f>I49+K49</f>
        <v>65.008</v>
      </c>
      <c r="M49" s="17"/>
    </row>
    <row r="50" customHeight="1" spans="1:13">
      <c r="A50" s="46">
        <v>48</v>
      </c>
      <c r="B50" s="10" t="s">
        <v>588</v>
      </c>
      <c r="C50" s="10" t="s">
        <v>14</v>
      </c>
      <c r="D50" s="10" t="s">
        <v>542</v>
      </c>
      <c r="E50" s="10" t="s">
        <v>16</v>
      </c>
      <c r="F50" s="19">
        <v>36</v>
      </c>
      <c r="G50" s="10">
        <v>1000010</v>
      </c>
      <c r="H50" s="17">
        <v>64.26</v>
      </c>
      <c r="I50" s="14">
        <f>H50*0.6</f>
        <v>38.556</v>
      </c>
      <c r="J50" s="15">
        <v>65.8</v>
      </c>
      <c r="K50" s="16">
        <f>J50*40%</f>
        <v>26.32</v>
      </c>
      <c r="L50" s="16">
        <f>I50+K50</f>
        <v>64.876</v>
      </c>
      <c r="M50" s="17"/>
    </row>
    <row r="51" customHeight="1" spans="1:13">
      <c r="A51" s="46">
        <v>49</v>
      </c>
      <c r="B51" s="10" t="s">
        <v>589</v>
      </c>
      <c r="C51" s="10" t="s">
        <v>32</v>
      </c>
      <c r="D51" s="10" t="s">
        <v>542</v>
      </c>
      <c r="E51" s="10" t="s">
        <v>16</v>
      </c>
      <c r="F51" s="19">
        <v>36</v>
      </c>
      <c r="G51" s="10">
        <v>1000042</v>
      </c>
      <c r="H51" s="17">
        <v>60.74</v>
      </c>
      <c r="I51" s="14">
        <f>H51*0.6</f>
        <v>36.444</v>
      </c>
      <c r="J51" s="15">
        <v>69.2</v>
      </c>
      <c r="K51" s="16">
        <f>J51*40%</f>
        <v>27.68</v>
      </c>
      <c r="L51" s="16">
        <f>I51+K51</f>
        <v>64.124</v>
      </c>
      <c r="M51" s="17"/>
    </row>
    <row r="52" customHeight="1" spans="1:13">
      <c r="A52" s="46">
        <v>50</v>
      </c>
      <c r="B52" s="10" t="s">
        <v>590</v>
      </c>
      <c r="C52" s="10" t="s">
        <v>14</v>
      </c>
      <c r="D52" s="10" t="s">
        <v>542</v>
      </c>
      <c r="E52" s="10" t="s">
        <v>16</v>
      </c>
      <c r="F52" s="19">
        <v>36</v>
      </c>
      <c r="G52" s="10">
        <v>1000053</v>
      </c>
      <c r="H52" s="17">
        <v>63.27</v>
      </c>
      <c r="I52" s="14">
        <f>H52*0.6</f>
        <v>37.962</v>
      </c>
      <c r="J52" s="15">
        <v>64.6</v>
      </c>
      <c r="K52" s="16">
        <f>J52*40%</f>
        <v>25.84</v>
      </c>
      <c r="L52" s="16">
        <f>I52+K52</f>
        <v>63.802</v>
      </c>
      <c r="M52" s="17"/>
    </row>
    <row r="53" customHeight="1" spans="1:13">
      <c r="A53" s="46">
        <v>51</v>
      </c>
      <c r="B53" s="10" t="s">
        <v>591</v>
      </c>
      <c r="C53" s="10" t="s">
        <v>14</v>
      </c>
      <c r="D53" s="10" t="s">
        <v>542</v>
      </c>
      <c r="E53" s="10" t="s">
        <v>16</v>
      </c>
      <c r="F53" s="19">
        <v>36</v>
      </c>
      <c r="G53" s="10">
        <v>1000059</v>
      </c>
      <c r="H53" s="17">
        <v>61.83</v>
      </c>
      <c r="I53" s="14">
        <f>H53*0.6</f>
        <v>37.098</v>
      </c>
      <c r="J53" s="15">
        <v>65</v>
      </c>
      <c r="K53" s="16">
        <f>J53*40%</f>
        <v>26</v>
      </c>
      <c r="L53" s="16">
        <f>I53+K53</f>
        <v>63.098</v>
      </c>
      <c r="M53" s="17"/>
    </row>
    <row r="54" customHeight="1" spans="1:13">
      <c r="A54" s="46">
        <v>52</v>
      </c>
      <c r="B54" s="10" t="s">
        <v>592</v>
      </c>
      <c r="C54" s="10" t="s">
        <v>32</v>
      </c>
      <c r="D54" s="10" t="s">
        <v>542</v>
      </c>
      <c r="E54" s="10" t="s">
        <v>16</v>
      </c>
      <c r="F54" s="19">
        <v>36</v>
      </c>
      <c r="G54" s="10">
        <v>1000173</v>
      </c>
      <c r="H54" s="17">
        <v>60.56</v>
      </c>
      <c r="I54" s="14">
        <f>H54*0.6</f>
        <v>36.336</v>
      </c>
      <c r="J54" s="15">
        <v>61.8</v>
      </c>
      <c r="K54" s="16">
        <f>J54*40%</f>
        <v>24.72</v>
      </c>
      <c r="L54" s="16">
        <f>I54+K54</f>
        <v>61.056</v>
      </c>
      <c r="M54" s="17"/>
    </row>
    <row r="55" customHeight="1" spans="1:13">
      <c r="A55" s="46">
        <v>53</v>
      </c>
      <c r="B55" s="10" t="s">
        <v>593</v>
      </c>
      <c r="C55" s="10" t="s">
        <v>14</v>
      </c>
      <c r="D55" s="10" t="s">
        <v>542</v>
      </c>
      <c r="E55" s="10" t="s">
        <v>16</v>
      </c>
      <c r="F55" s="19">
        <v>36</v>
      </c>
      <c r="G55" s="10">
        <v>1000109</v>
      </c>
      <c r="H55" s="17">
        <v>60.66</v>
      </c>
      <c r="I55" s="14">
        <f>H55*0.6</f>
        <v>36.396</v>
      </c>
      <c r="J55" s="15">
        <v>57.8</v>
      </c>
      <c r="K55" s="16">
        <f>J55*40%</f>
        <v>23.12</v>
      </c>
      <c r="L55" s="16">
        <f>I55+K55</f>
        <v>59.516</v>
      </c>
      <c r="M55" s="17"/>
    </row>
    <row r="56" customHeight="1" spans="1:13">
      <c r="A56" s="46">
        <v>54</v>
      </c>
      <c r="B56" s="10" t="s">
        <v>594</v>
      </c>
      <c r="C56" s="10" t="s">
        <v>14</v>
      </c>
      <c r="D56" s="10" t="s">
        <v>542</v>
      </c>
      <c r="E56" s="10" t="s">
        <v>16</v>
      </c>
      <c r="F56" s="19">
        <v>36</v>
      </c>
      <c r="G56" s="10">
        <v>1000031</v>
      </c>
      <c r="H56" s="17">
        <v>75.17</v>
      </c>
      <c r="I56" s="14">
        <f>H56*0.6</f>
        <v>45.102</v>
      </c>
      <c r="J56" s="17" t="s">
        <v>108</v>
      </c>
      <c r="K56" s="16">
        <v>0</v>
      </c>
      <c r="L56" s="16">
        <f>I56+K56</f>
        <v>45.102</v>
      </c>
      <c r="M56" s="17"/>
    </row>
    <row r="57" customHeight="1" spans="1:13">
      <c r="A57" s="46">
        <v>55</v>
      </c>
      <c r="B57" s="10" t="s">
        <v>595</v>
      </c>
      <c r="C57" s="10" t="s">
        <v>32</v>
      </c>
      <c r="D57" s="10" t="s">
        <v>542</v>
      </c>
      <c r="E57" s="10" t="s">
        <v>16</v>
      </c>
      <c r="F57" s="19">
        <v>36</v>
      </c>
      <c r="G57" s="10">
        <v>1000048</v>
      </c>
      <c r="H57" s="17">
        <v>72</v>
      </c>
      <c r="I57" s="14">
        <f>H57*0.6</f>
        <v>43.2</v>
      </c>
      <c r="J57" s="17" t="s">
        <v>108</v>
      </c>
      <c r="K57" s="16">
        <v>0</v>
      </c>
      <c r="L57" s="16">
        <f>I57+K57</f>
        <v>43.2</v>
      </c>
      <c r="M57" s="17"/>
    </row>
    <row r="58" customHeight="1" spans="1:13">
      <c r="A58" s="46">
        <v>56</v>
      </c>
      <c r="B58" s="10" t="s">
        <v>596</v>
      </c>
      <c r="C58" s="10" t="s">
        <v>32</v>
      </c>
      <c r="D58" s="10" t="s">
        <v>542</v>
      </c>
      <c r="E58" s="10" t="s">
        <v>16</v>
      </c>
      <c r="F58" s="19">
        <v>36</v>
      </c>
      <c r="G58" s="10">
        <v>1000085</v>
      </c>
      <c r="H58" s="17">
        <v>63.52</v>
      </c>
      <c r="I58" s="14">
        <f>H58*0.6</f>
        <v>38.112</v>
      </c>
      <c r="J58" s="17" t="s">
        <v>108</v>
      </c>
      <c r="K58" s="16">
        <v>0</v>
      </c>
      <c r="L58" s="16">
        <f>I58+K58</f>
        <v>38.112</v>
      </c>
      <c r="M58" s="17"/>
    </row>
    <row r="59" customHeight="1" spans="1:13">
      <c r="A59" s="46">
        <v>57</v>
      </c>
      <c r="B59" s="10" t="s">
        <v>597</v>
      </c>
      <c r="C59" s="10" t="s">
        <v>32</v>
      </c>
      <c r="D59" s="10" t="s">
        <v>542</v>
      </c>
      <c r="E59" s="10" t="s">
        <v>16</v>
      </c>
      <c r="F59" s="19">
        <v>36</v>
      </c>
      <c r="G59" s="10">
        <v>1000130</v>
      </c>
      <c r="H59" s="17">
        <v>61.21</v>
      </c>
      <c r="I59" s="14">
        <f>H59*0.6</f>
        <v>36.726</v>
      </c>
      <c r="J59" s="17" t="s">
        <v>108</v>
      </c>
      <c r="K59" s="16">
        <v>0</v>
      </c>
      <c r="L59" s="16">
        <f>I59+K59</f>
        <v>36.726</v>
      </c>
      <c r="M59" s="17"/>
    </row>
    <row r="60" customHeight="1" spans="1:13">
      <c r="A60" s="46">
        <v>58</v>
      </c>
      <c r="B60" s="10" t="s">
        <v>598</v>
      </c>
      <c r="C60" s="48" t="s">
        <v>14</v>
      </c>
      <c r="D60" s="48" t="s">
        <v>542</v>
      </c>
      <c r="E60" s="10" t="s">
        <v>16</v>
      </c>
      <c r="F60" s="19">
        <v>36</v>
      </c>
      <c r="G60" s="48">
        <v>1000002</v>
      </c>
      <c r="H60" s="17">
        <v>60.23</v>
      </c>
      <c r="I60" s="14">
        <f>H60*0.6</f>
        <v>36.138</v>
      </c>
      <c r="J60" s="17" t="s">
        <v>108</v>
      </c>
      <c r="K60" s="16">
        <v>0</v>
      </c>
      <c r="L60" s="16">
        <f>I60+K60</f>
        <v>36.138</v>
      </c>
      <c r="M60" s="17"/>
    </row>
  </sheetData>
  <sortState caseSensitive="0" columnSort="0" ref="A2:M60">
    <sortCondition descending="0" ref="E2:E60"/>
    <sortCondition descending="1" ref="L2:L60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0"/>
  <sheetViews>
    <sheetView tabSelected="1" topLeftCell="A35" workbookViewId="0">
      <selection activeCell="O49" sqref="O49"/>
    </sheetView>
  </sheetViews>
  <sheetFormatPr defaultColWidth="9" defaultRowHeight="27" customHeight="1"/>
  <cols>
    <col min="1" max="1" width="5" style="92" customWidth="1"/>
    <col min="2" max="2" width="9" style="92"/>
    <col min="3" max="3" width="6.625" style="92" customWidth="1"/>
    <col min="4" max="4" width="15.625" style="92" customWidth="1"/>
    <col min="5" max="5" width="14.75" style="92" customWidth="1"/>
    <col min="6" max="6" width="9.75" style="92" customWidth="1"/>
    <col min="7" max="7" width="10.375" style="92" customWidth="1"/>
    <col min="8" max="8" width="9.625" style="93" customWidth="1"/>
    <col min="9" max="9" width="11.375" style="92" customWidth="1"/>
    <col min="10" max="10" width="10.25" style="92" customWidth="1"/>
    <col min="11" max="11" width="12.25" style="92" customWidth="1"/>
    <col min="12" max="12" width="9.5" style="92" customWidth="1"/>
    <col min="13" max="16384" width="9" style="92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94" t="s">
        <v>1</v>
      </c>
      <c r="B2" s="94" t="s">
        <v>2</v>
      </c>
      <c r="C2" s="94" t="s">
        <v>3</v>
      </c>
      <c r="D2" s="94" t="s">
        <v>4</v>
      </c>
      <c r="E2" s="94" t="s">
        <v>5</v>
      </c>
      <c r="F2" s="94" t="s">
        <v>6</v>
      </c>
      <c r="G2" s="94" t="s">
        <v>7</v>
      </c>
      <c r="H2" s="94" t="s">
        <v>8</v>
      </c>
      <c r="I2" s="55" t="s">
        <v>89</v>
      </c>
      <c r="J2" s="97" t="s">
        <v>90</v>
      </c>
      <c r="K2" s="97" t="s">
        <v>91</v>
      </c>
      <c r="L2" s="98" t="s">
        <v>11</v>
      </c>
      <c r="M2" s="97" t="s">
        <v>12</v>
      </c>
    </row>
    <row r="3" customHeight="1" spans="1:13">
      <c r="A3" s="95">
        <v>1</v>
      </c>
      <c r="B3" s="61" t="s">
        <v>92</v>
      </c>
      <c r="C3" s="61" t="s">
        <v>32</v>
      </c>
      <c r="D3" s="61" t="s">
        <v>93</v>
      </c>
      <c r="E3" s="61" t="s">
        <v>94</v>
      </c>
      <c r="F3" s="61">
        <v>7</v>
      </c>
      <c r="G3" s="96">
        <v>2610157</v>
      </c>
      <c r="H3" s="16">
        <v>83.84</v>
      </c>
      <c r="I3" s="16">
        <f t="shared" ref="I3:I50" si="0">H3*0.6</f>
        <v>50.304</v>
      </c>
      <c r="J3" s="17">
        <v>84.8</v>
      </c>
      <c r="K3" s="16">
        <f t="shared" ref="K3:K15" si="1">J3*40%</f>
        <v>33.92</v>
      </c>
      <c r="L3" s="14">
        <f t="shared" ref="L3:L50" si="2">I3+K3</f>
        <v>84.224</v>
      </c>
      <c r="M3" s="85" t="s">
        <v>17</v>
      </c>
    </row>
    <row r="4" customHeight="1" spans="1:13">
      <c r="A4" s="95">
        <v>2</v>
      </c>
      <c r="B4" s="61" t="s">
        <v>95</v>
      </c>
      <c r="C4" s="61" t="s">
        <v>32</v>
      </c>
      <c r="D4" s="61" t="s">
        <v>93</v>
      </c>
      <c r="E4" s="61" t="s">
        <v>94</v>
      </c>
      <c r="F4" s="61">
        <v>7</v>
      </c>
      <c r="G4" s="96">
        <v>2610473</v>
      </c>
      <c r="H4" s="16">
        <v>85.01</v>
      </c>
      <c r="I4" s="16">
        <f>H4*0.6</f>
        <v>51.006</v>
      </c>
      <c r="J4" s="17">
        <v>78.4</v>
      </c>
      <c r="K4" s="16">
        <f>J4*40%</f>
        <v>31.36</v>
      </c>
      <c r="L4" s="14">
        <f>I4+K4</f>
        <v>82.366</v>
      </c>
      <c r="M4" s="85" t="s">
        <v>17</v>
      </c>
    </row>
    <row r="5" customHeight="1" spans="1:13">
      <c r="A5" s="95">
        <v>3</v>
      </c>
      <c r="B5" s="61" t="s">
        <v>96</v>
      </c>
      <c r="C5" s="61" t="s">
        <v>32</v>
      </c>
      <c r="D5" s="61" t="s">
        <v>93</v>
      </c>
      <c r="E5" s="61" t="s">
        <v>94</v>
      </c>
      <c r="F5" s="61">
        <v>7</v>
      </c>
      <c r="G5" s="96">
        <v>2610346</v>
      </c>
      <c r="H5" s="16">
        <v>86.81</v>
      </c>
      <c r="I5" s="16">
        <f>H5*0.6</f>
        <v>52.086</v>
      </c>
      <c r="J5" s="17">
        <v>73</v>
      </c>
      <c r="K5" s="16">
        <f>J5*40%</f>
        <v>29.2</v>
      </c>
      <c r="L5" s="14">
        <f>I5+K5</f>
        <v>81.286</v>
      </c>
      <c r="M5" s="85" t="s">
        <v>17</v>
      </c>
    </row>
    <row r="6" customHeight="1" spans="1:13">
      <c r="A6" s="95">
        <v>4</v>
      </c>
      <c r="B6" s="61" t="s">
        <v>97</v>
      </c>
      <c r="C6" s="61" t="s">
        <v>32</v>
      </c>
      <c r="D6" s="61" t="s">
        <v>93</v>
      </c>
      <c r="E6" s="61" t="s">
        <v>94</v>
      </c>
      <c r="F6" s="61">
        <v>7</v>
      </c>
      <c r="G6" s="96">
        <v>2610380</v>
      </c>
      <c r="H6" s="16">
        <v>81.32</v>
      </c>
      <c r="I6" s="16">
        <f>H6*0.6</f>
        <v>48.792</v>
      </c>
      <c r="J6" s="17">
        <v>81.2</v>
      </c>
      <c r="K6" s="16">
        <f>J6*40%</f>
        <v>32.48</v>
      </c>
      <c r="L6" s="14">
        <f>I6+K6</f>
        <v>81.272</v>
      </c>
      <c r="M6" s="85" t="s">
        <v>17</v>
      </c>
    </row>
    <row r="7" customHeight="1" spans="1:13">
      <c r="A7" s="95">
        <v>5</v>
      </c>
      <c r="B7" s="61" t="s">
        <v>98</v>
      </c>
      <c r="C7" s="61" t="s">
        <v>32</v>
      </c>
      <c r="D7" s="61" t="s">
        <v>93</v>
      </c>
      <c r="E7" s="61" t="s">
        <v>94</v>
      </c>
      <c r="F7" s="61">
        <v>7</v>
      </c>
      <c r="G7" s="96">
        <v>2610231</v>
      </c>
      <c r="H7" s="16">
        <v>81.81</v>
      </c>
      <c r="I7" s="16">
        <f>H7*0.6</f>
        <v>49.086</v>
      </c>
      <c r="J7" s="17">
        <v>69.6</v>
      </c>
      <c r="K7" s="16">
        <f>J7*40%</f>
        <v>27.84</v>
      </c>
      <c r="L7" s="14">
        <f>I7+K7</f>
        <v>76.926</v>
      </c>
      <c r="M7" s="85" t="s">
        <v>17</v>
      </c>
    </row>
    <row r="8" customHeight="1" spans="1:13">
      <c r="A8" s="95">
        <v>6</v>
      </c>
      <c r="B8" s="61" t="s">
        <v>99</v>
      </c>
      <c r="C8" s="61" t="s">
        <v>32</v>
      </c>
      <c r="D8" s="61" t="s">
        <v>93</v>
      </c>
      <c r="E8" s="61" t="s">
        <v>94</v>
      </c>
      <c r="F8" s="61">
        <v>7</v>
      </c>
      <c r="G8" s="96">
        <v>2610163</v>
      </c>
      <c r="H8" s="16">
        <v>80.15</v>
      </c>
      <c r="I8" s="16">
        <f>H8*0.6</f>
        <v>48.09</v>
      </c>
      <c r="J8" s="17">
        <v>68.4</v>
      </c>
      <c r="K8" s="16">
        <f>J8*40%</f>
        <v>27.36</v>
      </c>
      <c r="L8" s="14">
        <f>I8+K8</f>
        <v>75.45</v>
      </c>
      <c r="M8" s="85" t="s">
        <v>17</v>
      </c>
    </row>
    <row r="9" customHeight="1" spans="1:13">
      <c r="A9" s="95">
        <v>7</v>
      </c>
      <c r="B9" s="61" t="s">
        <v>100</v>
      </c>
      <c r="C9" s="61" t="s">
        <v>32</v>
      </c>
      <c r="D9" s="61" t="s">
        <v>93</v>
      </c>
      <c r="E9" s="61" t="s">
        <v>94</v>
      </c>
      <c r="F9" s="61">
        <v>7</v>
      </c>
      <c r="G9" s="96">
        <v>2610052</v>
      </c>
      <c r="H9" s="16">
        <v>79.21</v>
      </c>
      <c r="I9" s="16">
        <f>H9*0.6</f>
        <v>47.526</v>
      </c>
      <c r="J9" s="17">
        <v>69.4</v>
      </c>
      <c r="K9" s="16">
        <f>J9*40%</f>
        <v>27.76</v>
      </c>
      <c r="L9" s="14">
        <f>I9+K9</f>
        <v>75.286</v>
      </c>
      <c r="M9" s="85" t="s">
        <v>17</v>
      </c>
    </row>
    <row r="10" customHeight="1" spans="1:13">
      <c r="A10" s="95">
        <v>8</v>
      </c>
      <c r="B10" s="61" t="s">
        <v>101</v>
      </c>
      <c r="C10" s="61" t="s">
        <v>32</v>
      </c>
      <c r="D10" s="61" t="s">
        <v>93</v>
      </c>
      <c r="E10" s="61" t="s">
        <v>94</v>
      </c>
      <c r="F10" s="61">
        <v>7</v>
      </c>
      <c r="G10" s="96">
        <v>2610327</v>
      </c>
      <c r="H10" s="16">
        <v>74.03</v>
      </c>
      <c r="I10" s="16">
        <f>H10*0.6</f>
        <v>44.418</v>
      </c>
      <c r="J10" s="17">
        <v>75.4</v>
      </c>
      <c r="K10" s="16">
        <f>J10*40%</f>
        <v>30.16</v>
      </c>
      <c r="L10" s="14">
        <f>I10+K10</f>
        <v>74.578</v>
      </c>
      <c r="M10" s="85"/>
    </row>
    <row r="11" customHeight="1" spans="1:13">
      <c r="A11" s="95">
        <v>9</v>
      </c>
      <c r="B11" s="61" t="s">
        <v>102</v>
      </c>
      <c r="C11" s="61" t="s">
        <v>32</v>
      </c>
      <c r="D11" s="61" t="s">
        <v>93</v>
      </c>
      <c r="E11" s="61" t="s">
        <v>94</v>
      </c>
      <c r="F11" s="61">
        <v>7</v>
      </c>
      <c r="G11" s="96">
        <v>2610243</v>
      </c>
      <c r="H11" s="16">
        <v>79.29</v>
      </c>
      <c r="I11" s="16">
        <f>H11*0.6</f>
        <v>47.574</v>
      </c>
      <c r="J11" s="17">
        <v>64.4</v>
      </c>
      <c r="K11" s="16">
        <f>J11*40%</f>
        <v>25.76</v>
      </c>
      <c r="L11" s="14">
        <f>I11+K11</f>
        <v>73.334</v>
      </c>
      <c r="M11" s="85"/>
    </row>
    <row r="12" customHeight="1" spans="1:13">
      <c r="A12" s="95">
        <v>10</v>
      </c>
      <c r="B12" s="61" t="s">
        <v>103</v>
      </c>
      <c r="C12" s="61" t="s">
        <v>32</v>
      </c>
      <c r="D12" s="61" t="s">
        <v>93</v>
      </c>
      <c r="E12" s="61" t="s">
        <v>94</v>
      </c>
      <c r="F12" s="61">
        <v>7</v>
      </c>
      <c r="G12" s="96">
        <v>2610184</v>
      </c>
      <c r="H12" s="16">
        <v>81.34</v>
      </c>
      <c r="I12" s="16">
        <f>H12*0.6</f>
        <v>48.804</v>
      </c>
      <c r="J12" s="17">
        <v>60.4</v>
      </c>
      <c r="K12" s="16">
        <f>J12*40%</f>
        <v>24.16</v>
      </c>
      <c r="L12" s="14">
        <f>I12+K12</f>
        <v>72.964</v>
      </c>
      <c r="M12" s="85"/>
    </row>
    <row r="13" customHeight="1" spans="1:13">
      <c r="A13" s="95">
        <v>11</v>
      </c>
      <c r="B13" s="61" t="s">
        <v>104</v>
      </c>
      <c r="C13" s="61" t="s">
        <v>32</v>
      </c>
      <c r="D13" s="61" t="s">
        <v>93</v>
      </c>
      <c r="E13" s="61" t="s">
        <v>94</v>
      </c>
      <c r="F13" s="61">
        <v>7</v>
      </c>
      <c r="G13" s="96">
        <v>2610407</v>
      </c>
      <c r="H13" s="16">
        <v>75.04</v>
      </c>
      <c r="I13" s="16">
        <f>H13*0.6</f>
        <v>45.024</v>
      </c>
      <c r="J13" s="17">
        <v>69.6</v>
      </c>
      <c r="K13" s="16">
        <f>J13*40%</f>
        <v>27.84</v>
      </c>
      <c r="L13" s="14">
        <f>I13+K13</f>
        <v>72.864</v>
      </c>
      <c r="M13" s="85"/>
    </row>
    <row r="14" customHeight="1" spans="1:13">
      <c r="A14" s="95">
        <v>12</v>
      </c>
      <c r="B14" s="61" t="s">
        <v>105</v>
      </c>
      <c r="C14" s="61" t="s">
        <v>32</v>
      </c>
      <c r="D14" s="61" t="s">
        <v>93</v>
      </c>
      <c r="E14" s="61" t="s">
        <v>94</v>
      </c>
      <c r="F14" s="61">
        <v>7</v>
      </c>
      <c r="G14" s="96">
        <v>2610160</v>
      </c>
      <c r="H14" s="16">
        <v>78.84</v>
      </c>
      <c r="I14" s="16">
        <f>H14*0.6</f>
        <v>47.304</v>
      </c>
      <c r="J14" s="17">
        <v>63.6</v>
      </c>
      <c r="K14" s="16">
        <f>J14*40%</f>
        <v>25.44</v>
      </c>
      <c r="L14" s="14">
        <f>I14+K14</f>
        <v>72.744</v>
      </c>
      <c r="M14" s="85"/>
    </row>
    <row r="15" customHeight="1" spans="1:13">
      <c r="A15" s="95">
        <v>13</v>
      </c>
      <c r="B15" s="61" t="s">
        <v>106</v>
      </c>
      <c r="C15" s="61" t="s">
        <v>32</v>
      </c>
      <c r="D15" s="61" t="s">
        <v>93</v>
      </c>
      <c r="E15" s="61" t="s">
        <v>94</v>
      </c>
      <c r="F15" s="61">
        <v>7</v>
      </c>
      <c r="G15" s="96">
        <v>2610313</v>
      </c>
      <c r="H15" s="16">
        <v>78.98</v>
      </c>
      <c r="I15" s="16">
        <f>H15*0.6</f>
        <v>47.388</v>
      </c>
      <c r="J15" s="17">
        <v>62.2</v>
      </c>
      <c r="K15" s="16">
        <f>J15*40%</f>
        <v>24.88</v>
      </c>
      <c r="L15" s="14">
        <f>I15+K15</f>
        <v>72.268</v>
      </c>
      <c r="M15" s="85"/>
    </row>
    <row r="16" customHeight="1" spans="1:13">
      <c r="A16" s="95">
        <v>14</v>
      </c>
      <c r="B16" s="61" t="s">
        <v>107</v>
      </c>
      <c r="C16" s="61" t="s">
        <v>32</v>
      </c>
      <c r="D16" s="61" t="s">
        <v>93</v>
      </c>
      <c r="E16" s="61" t="s">
        <v>94</v>
      </c>
      <c r="F16" s="61">
        <v>7</v>
      </c>
      <c r="G16" s="96">
        <v>2610016</v>
      </c>
      <c r="H16" s="16">
        <v>78.2</v>
      </c>
      <c r="I16" s="16">
        <f>H16*0.6</f>
        <v>46.92</v>
      </c>
      <c r="J16" s="17" t="s">
        <v>108</v>
      </c>
      <c r="K16" s="16">
        <v>0</v>
      </c>
      <c r="L16" s="14">
        <f>I16+K16</f>
        <v>46.92</v>
      </c>
      <c r="M16" s="85"/>
    </row>
    <row r="17" customHeight="1" spans="1:13">
      <c r="A17" s="95">
        <v>1</v>
      </c>
      <c r="B17" s="61" t="s">
        <v>109</v>
      </c>
      <c r="C17" s="61" t="s">
        <v>14</v>
      </c>
      <c r="D17" s="61" t="s">
        <v>93</v>
      </c>
      <c r="E17" s="61" t="s">
        <v>110</v>
      </c>
      <c r="F17" s="61">
        <v>4</v>
      </c>
      <c r="G17" s="96">
        <v>2620053</v>
      </c>
      <c r="H17" s="16">
        <v>89.62</v>
      </c>
      <c r="I17" s="16">
        <f>H17*0.6</f>
        <v>53.772</v>
      </c>
      <c r="J17" s="17">
        <v>73.8</v>
      </c>
      <c r="K17" s="16">
        <f t="shared" ref="K17:K50" si="3">J17*40%</f>
        <v>29.52</v>
      </c>
      <c r="L17" s="14">
        <f>I17+K17</f>
        <v>83.292</v>
      </c>
      <c r="M17" s="85" t="s">
        <v>17</v>
      </c>
    </row>
    <row r="18" customHeight="1" spans="1:13">
      <c r="A18" s="95">
        <v>2</v>
      </c>
      <c r="B18" s="61" t="s">
        <v>111</v>
      </c>
      <c r="C18" s="61" t="s">
        <v>14</v>
      </c>
      <c r="D18" s="61" t="s">
        <v>93</v>
      </c>
      <c r="E18" s="61" t="s">
        <v>110</v>
      </c>
      <c r="F18" s="61">
        <v>4</v>
      </c>
      <c r="G18" s="96">
        <v>2620183</v>
      </c>
      <c r="H18" s="16">
        <v>86.66</v>
      </c>
      <c r="I18" s="16">
        <f>H18*0.6</f>
        <v>51.996</v>
      </c>
      <c r="J18" s="17">
        <v>77</v>
      </c>
      <c r="K18" s="16">
        <f>J18*40%</f>
        <v>30.8</v>
      </c>
      <c r="L18" s="14">
        <f>I18+K18</f>
        <v>82.796</v>
      </c>
      <c r="M18" s="85" t="s">
        <v>17</v>
      </c>
    </row>
    <row r="19" customHeight="1" spans="1:13">
      <c r="A19" s="95">
        <v>3</v>
      </c>
      <c r="B19" s="61" t="s">
        <v>112</v>
      </c>
      <c r="C19" s="61" t="s">
        <v>14</v>
      </c>
      <c r="D19" s="61" t="s">
        <v>93</v>
      </c>
      <c r="E19" s="61" t="s">
        <v>110</v>
      </c>
      <c r="F19" s="61">
        <v>4</v>
      </c>
      <c r="G19" s="96">
        <v>2620026</v>
      </c>
      <c r="H19" s="16">
        <v>82.3</v>
      </c>
      <c r="I19" s="16">
        <f>H19*0.6</f>
        <v>49.38</v>
      </c>
      <c r="J19" s="17">
        <v>81.6</v>
      </c>
      <c r="K19" s="16">
        <f>J19*40%</f>
        <v>32.64</v>
      </c>
      <c r="L19" s="14">
        <f>I19+K19</f>
        <v>82.02</v>
      </c>
      <c r="M19" s="85" t="s">
        <v>17</v>
      </c>
    </row>
    <row r="20" customHeight="1" spans="1:13">
      <c r="A20" s="95">
        <v>4</v>
      </c>
      <c r="B20" s="61" t="s">
        <v>113</v>
      </c>
      <c r="C20" s="61" t="s">
        <v>14</v>
      </c>
      <c r="D20" s="61" t="s">
        <v>93</v>
      </c>
      <c r="E20" s="61" t="s">
        <v>110</v>
      </c>
      <c r="F20" s="61">
        <v>4</v>
      </c>
      <c r="G20" s="96">
        <v>2620111</v>
      </c>
      <c r="H20" s="16">
        <v>81.98</v>
      </c>
      <c r="I20" s="16">
        <f>H20*0.6</f>
        <v>49.188</v>
      </c>
      <c r="J20" s="17">
        <v>77</v>
      </c>
      <c r="K20" s="16">
        <f>J20*40%</f>
        <v>30.8</v>
      </c>
      <c r="L20" s="14">
        <f>I20+K20</f>
        <v>79.988</v>
      </c>
      <c r="M20" s="85" t="s">
        <v>17</v>
      </c>
    </row>
    <row r="21" customHeight="1" spans="1:13">
      <c r="A21" s="95">
        <v>5</v>
      </c>
      <c r="B21" s="61" t="s">
        <v>114</v>
      </c>
      <c r="C21" s="61" t="s">
        <v>14</v>
      </c>
      <c r="D21" s="61" t="s">
        <v>93</v>
      </c>
      <c r="E21" s="61" t="s">
        <v>110</v>
      </c>
      <c r="F21" s="61">
        <v>4</v>
      </c>
      <c r="G21" s="96">
        <v>2620462</v>
      </c>
      <c r="H21" s="16">
        <v>83.28</v>
      </c>
      <c r="I21" s="16">
        <f>H21*0.6</f>
        <v>49.968</v>
      </c>
      <c r="J21" s="17">
        <v>73.8</v>
      </c>
      <c r="K21" s="16">
        <f>J21*40%</f>
        <v>29.52</v>
      </c>
      <c r="L21" s="14">
        <f>I21+K21</f>
        <v>79.488</v>
      </c>
      <c r="M21" s="85"/>
    </row>
    <row r="22" customHeight="1" spans="1:13">
      <c r="A22" s="95">
        <v>6</v>
      </c>
      <c r="B22" s="61" t="s">
        <v>115</v>
      </c>
      <c r="C22" s="61" t="s">
        <v>14</v>
      </c>
      <c r="D22" s="61" t="s">
        <v>93</v>
      </c>
      <c r="E22" s="61" t="s">
        <v>110</v>
      </c>
      <c r="F22" s="61">
        <v>4</v>
      </c>
      <c r="G22" s="96">
        <v>2620209</v>
      </c>
      <c r="H22" s="16">
        <v>85.11</v>
      </c>
      <c r="I22" s="16">
        <f>H22*0.6</f>
        <v>51.066</v>
      </c>
      <c r="J22" s="17">
        <v>69.6</v>
      </c>
      <c r="K22" s="16">
        <f>J22*40%</f>
        <v>27.84</v>
      </c>
      <c r="L22" s="14">
        <f>I22+K22</f>
        <v>78.906</v>
      </c>
      <c r="M22" s="85"/>
    </row>
    <row r="23" customHeight="1" spans="1:13">
      <c r="A23" s="95">
        <v>7</v>
      </c>
      <c r="B23" s="61" t="s">
        <v>116</v>
      </c>
      <c r="C23" s="61" t="s">
        <v>14</v>
      </c>
      <c r="D23" s="61" t="s">
        <v>93</v>
      </c>
      <c r="E23" s="61" t="s">
        <v>110</v>
      </c>
      <c r="F23" s="61">
        <v>4</v>
      </c>
      <c r="G23" s="96">
        <v>2620312</v>
      </c>
      <c r="H23" s="16">
        <v>81.95</v>
      </c>
      <c r="I23" s="16">
        <f>H23*0.6</f>
        <v>49.17</v>
      </c>
      <c r="J23" s="17">
        <v>67.8</v>
      </c>
      <c r="K23" s="16">
        <f>J23*40%</f>
        <v>27.12</v>
      </c>
      <c r="L23" s="14">
        <f>I23+K23</f>
        <v>76.29</v>
      </c>
      <c r="M23" s="85"/>
    </row>
    <row r="24" customHeight="1" spans="1:13">
      <c r="A24" s="95">
        <v>8</v>
      </c>
      <c r="B24" s="61" t="s">
        <v>117</v>
      </c>
      <c r="C24" s="61" t="s">
        <v>14</v>
      </c>
      <c r="D24" s="61" t="s">
        <v>93</v>
      </c>
      <c r="E24" s="61" t="s">
        <v>110</v>
      </c>
      <c r="F24" s="61">
        <v>4</v>
      </c>
      <c r="G24" s="96">
        <v>2620274</v>
      </c>
      <c r="H24" s="16">
        <v>82.04</v>
      </c>
      <c r="I24" s="16">
        <f>H24*0.6</f>
        <v>49.224</v>
      </c>
      <c r="J24" s="17">
        <v>62</v>
      </c>
      <c r="K24" s="16">
        <f>J24*40%</f>
        <v>24.8</v>
      </c>
      <c r="L24" s="14">
        <f>I24+K24</f>
        <v>74.024</v>
      </c>
      <c r="M24" s="85"/>
    </row>
    <row r="25" customHeight="1" spans="1:13">
      <c r="A25" s="95">
        <v>1</v>
      </c>
      <c r="B25" s="61" t="s">
        <v>118</v>
      </c>
      <c r="C25" s="61" t="s">
        <v>32</v>
      </c>
      <c r="D25" s="61" t="s">
        <v>93</v>
      </c>
      <c r="E25" s="61" t="s">
        <v>119</v>
      </c>
      <c r="F25" s="61">
        <v>6</v>
      </c>
      <c r="G25" s="96">
        <v>2630058</v>
      </c>
      <c r="H25" s="16">
        <v>82.35</v>
      </c>
      <c r="I25" s="16">
        <f>H25*0.6</f>
        <v>49.41</v>
      </c>
      <c r="J25" s="17">
        <v>78.2</v>
      </c>
      <c r="K25" s="16">
        <f>J25*40%</f>
        <v>31.28</v>
      </c>
      <c r="L25" s="14">
        <f>I25+K25</f>
        <v>80.69</v>
      </c>
      <c r="M25" s="85" t="s">
        <v>17</v>
      </c>
    </row>
    <row r="26" customHeight="1" spans="1:13">
      <c r="A26" s="95">
        <v>2</v>
      </c>
      <c r="B26" s="61" t="s">
        <v>120</v>
      </c>
      <c r="C26" s="61" t="s">
        <v>32</v>
      </c>
      <c r="D26" s="61" t="s">
        <v>93</v>
      </c>
      <c r="E26" s="61" t="s">
        <v>119</v>
      </c>
      <c r="F26" s="61">
        <v>6</v>
      </c>
      <c r="G26" s="96">
        <v>2630056</v>
      </c>
      <c r="H26" s="16">
        <v>79.91</v>
      </c>
      <c r="I26" s="16">
        <f>H26*0.6</f>
        <v>47.946</v>
      </c>
      <c r="J26" s="17">
        <v>78.2</v>
      </c>
      <c r="K26" s="16">
        <f>J26*40%</f>
        <v>31.28</v>
      </c>
      <c r="L26" s="14">
        <f>I26+K26</f>
        <v>79.226</v>
      </c>
      <c r="M26" s="85" t="s">
        <v>17</v>
      </c>
    </row>
    <row r="27" customHeight="1" spans="1:13">
      <c r="A27" s="95">
        <v>3</v>
      </c>
      <c r="B27" s="61" t="s">
        <v>121</v>
      </c>
      <c r="C27" s="61" t="s">
        <v>32</v>
      </c>
      <c r="D27" s="61" t="s">
        <v>93</v>
      </c>
      <c r="E27" s="61" t="s">
        <v>119</v>
      </c>
      <c r="F27" s="61">
        <v>6</v>
      </c>
      <c r="G27" s="96">
        <v>2630383</v>
      </c>
      <c r="H27" s="16">
        <v>78.53</v>
      </c>
      <c r="I27" s="16">
        <f>H27*0.6</f>
        <v>47.118</v>
      </c>
      <c r="J27" s="17">
        <v>78.8</v>
      </c>
      <c r="K27" s="16">
        <f>J27*40%</f>
        <v>31.52</v>
      </c>
      <c r="L27" s="14">
        <f>I27+K27</f>
        <v>78.638</v>
      </c>
      <c r="M27" s="85" t="s">
        <v>17</v>
      </c>
    </row>
    <row r="28" customHeight="1" spans="1:13">
      <c r="A28" s="95">
        <v>4</v>
      </c>
      <c r="B28" s="61" t="s">
        <v>122</v>
      </c>
      <c r="C28" s="61" t="s">
        <v>32</v>
      </c>
      <c r="D28" s="61" t="s">
        <v>93</v>
      </c>
      <c r="E28" s="61" t="s">
        <v>119</v>
      </c>
      <c r="F28" s="61">
        <v>6</v>
      </c>
      <c r="G28" s="96">
        <v>2630405</v>
      </c>
      <c r="H28" s="16">
        <v>78.06</v>
      </c>
      <c r="I28" s="16">
        <f>H28*0.6</f>
        <v>46.836</v>
      </c>
      <c r="J28" s="17">
        <v>79.2</v>
      </c>
      <c r="K28" s="16">
        <f>J28*40%</f>
        <v>31.68</v>
      </c>
      <c r="L28" s="14">
        <f>I28+K28</f>
        <v>78.516</v>
      </c>
      <c r="M28" s="85" t="s">
        <v>17</v>
      </c>
    </row>
    <row r="29" customHeight="1" spans="1:13">
      <c r="A29" s="95">
        <v>5</v>
      </c>
      <c r="B29" s="61" t="s">
        <v>123</v>
      </c>
      <c r="C29" s="61" t="s">
        <v>32</v>
      </c>
      <c r="D29" s="61" t="s">
        <v>93</v>
      </c>
      <c r="E29" s="61" t="s">
        <v>119</v>
      </c>
      <c r="F29" s="61">
        <v>6</v>
      </c>
      <c r="G29" s="96">
        <v>2630187</v>
      </c>
      <c r="H29" s="16">
        <v>79.47</v>
      </c>
      <c r="I29" s="16">
        <f>H29*0.6</f>
        <v>47.682</v>
      </c>
      <c r="J29" s="17">
        <v>76.4</v>
      </c>
      <c r="K29" s="16">
        <f>J29*40%</f>
        <v>30.56</v>
      </c>
      <c r="L29" s="14">
        <f>I29+K29</f>
        <v>78.242</v>
      </c>
      <c r="M29" s="85" t="s">
        <v>17</v>
      </c>
    </row>
    <row r="30" customHeight="1" spans="1:13">
      <c r="A30" s="95">
        <v>6</v>
      </c>
      <c r="B30" s="61" t="s">
        <v>124</v>
      </c>
      <c r="C30" s="61" t="s">
        <v>32</v>
      </c>
      <c r="D30" s="61" t="s">
        <v>93</v>
      </c>
      <c r="E30" s="61" t="s">
        <v>119</v>
      </c>
      <c r="F30" s="61">
        <v>6</v>
      </c>
      <c r="G30" s="96">
        <v>2630247</v>
      </c>
      <c r="H30" s="16">
        <v>81.12</v>
      </c>
      <c r="I30" s="16">
        <f>H30*0.6</f>
        <v>48.672</v>
      </c>
      <c r="J30" s="17">
        <v>71.8</v>
      </c>
      <c r="K30" s="16">
        <f>J30*40%</f>
        <v>28.72</v>
      </c>
      <c r="L30" s="14">
        <f>I30+K30</f>
        <v>77.392</v>
      </c>
      <c r="M30" s="85" t="s">
        <v>17</v>
      </c>
    </row>
    <row r="31" customHeight="1" spans="1:13">
      <c r="A31" s="95">
        <v>7</v>
      </c>
      <c r="B31" s="61" t="s">
        <v>125</v>
      </c>
      <c r="C31" s="61" t="s">
        <v>32</v>
      </c>
      <c r="D31" s="61" t="s">
        <v>93</v>
      </c>
      <c r="E31" s="61" t="s">
        <v>119</v>
      </c>
      <c r="F31" s="61">
        <v>6</v>
      </c>
      <c r="G31" s="96">
        <v>2630278</v>
      </c>
      <c r="H31" s="16">
        <v>77.42</v>
      </c>
      <c r="I31" s="16">
        <f>H31*0.6</f>
        <v>46.452</v>
      </c>
      <c r="J31" s="17">
        <v>76</v>
      </c>
      <c r="K31" s="16">
        <f>J31*40%</f>
        <v>30.4</v>
      </c>
      <c r="L31" s="14">
        <f>I31+K31</f>
        <v>76.852</v>
      </c>
      <c r="M31" s="85"/>
    </row>
    <row r="32" customHeight="1" spans="1:13">
      <c r="A32" s="95">
        <v>8</v>
      </c>
      <c r="B32" s="61" t="s">
        <v>126</v>
      </c>
      <c r="C32" s="61" t="s">
        <v>32</v>
      </c>
      <c r="D32" s="61" t="s">
        <v>93</v>
      </c>
      <c r="E32" s="61" t="s">
        <v>119</v>
      </c>
      <c r="F32" s="61">
        <v>6</v>
      </c>
      <c r="G32" s="96">
        <v>2630202</v>
      </c>
      <c r="H32" s="16">
        <v>79.64</v>
      </c>
      <c r="I32" s="16">
        <f>H32*0.6</f>
        <v>47.784</v>
      </c>
      <c r="J32" s="17">
        <v>70.8</v>
      </c>
      <c r="K32" s="16">
        <f>J32*40%</f>
        <v>28.32</v>
      </c>
      <c r="L32" s="14">
        <f>I32+K32</f>
        <v>76.104</v>
      </c>
      <c r="M32" s="85"/>
    </row>
    <row r="33" customHeight="1" spans="1:13">
      <c r="A33" s="95">
        <v>9</v>
      </c>
      <c r="B33" s="61" t="s">
        <v>127</v>
      </c>
      <c r="C33" s="61" t="s">
        <v>32</v>
      </c>
      <c r="D33" s="61" t="s">
        <v>93</v>
      </c>
      <c r="E33" s="61" t="s">
        <v>119</v>
      </c>
      <c r="F33" s="61">
        <v>6</v>
      </c>
      <c r="G33" s="96">
        <v>2630218</v>
      </c>
      <c r="H33" s="16">
        <v>79.42</v>
      </c>
      <c r="I33" s="16">
        <f>H33*0.6</f>
        <v>47.652</v>
      </c>
      <c r="J33" s="17">
        <v>66.4</v>
      </c>
      <c r="K33" s="16">
        <f>J33*40%</f>
        <v>26.56</v>
      </c>
      <c r="L33" s="14">
        <f>I33+K33</f>
        <v>74.212</v>
      </c>
      <c r="M33" s="85"/>
    </row>
    <row r="34" customHeight="1" spans="1:13">
      <c r="A34" s="95">
        <v>10</v>
      </c>
      <c r="B34" s="61" t="s">
        <v>128</v>
      </c>
      <c r="C34" s="61" t="s">
        <v>32</v>
      </c>
      <c r="D34" s="61" t="s">
        <v>93</v>
      </c>
      <c r="E34" s="61" t="s">
        <v>119</v>
      </c>
      <c r="F34" s="61">
        <v>6</v>
      </c>
      <c r="G34" s="96">
        <v>2630017</v>
      </c>
      <c r="H34" s="16">
        <v>77.47</v>
      </c>
      <c r="I34" s="16">
        <f>H34*0.6</f>
        <v>46.482</v>
      </c>
      <c r="J34" s="17">
        <v>64.9</v>
      </c>
      <c r="K34" s="16">
        <f>J34*40%</f>
        <v>25.96</v>
      </c>
      <c r="L34" s="14">
        <f>I34+K34</f>
        <v>72.442</v>
      </c>
      <c r="M34" s="85"/>
    </row>
    <row r="35" customHeight="1" spans="1:13">
      <c r="A35" s="95">
        <v>11</v>
      </c>
      <c r="B35" s="61" t="s">
        <v>129</v>
      </c>
      <c r="C35" s="61" t="s">
        <v>32</v>
      </c>
      <c r="D35" s="61" t="s">
        <v>93</v>
      </c>
      <c r="E35" s="61" t="s">
        <v>119</v>
      </c>
      <c r="F35" s="61">
        <v>6</v>
      </c>
      <c r="G35" s="96">
        <v>2630047</v>
      </c>
      <c r="H35" s="16">
        <v>76.31</v>
      </c>
      <c r="I35" s="16">
        <f>H35*0.6</f>
        <v>45.786</v>
      </c>
      <c r="J35" s="17">
        <v>60</v>
      </c>
      <c r="K35" s="16">
        <f>J35*40%</f>
        <v>24</v>
      </c>
      <c r="L35" s="14">
        <f>I35+K35</f>
        <v>69.786</v>
      </c>
      <c r="M35" s="85"/>
    </row>
    <row r="36" customHeight="1" spans="1:13">
      <c r="A36" s="95">
        <v>12</v>
      </c>
      <c r="B36" s="61" t="s">
        <v>130</v>
      </c>
      <c r="C36" s="61" t="s">
        <v>32</v>
      </c>
      <c r="D36" s="61" t="s">
        <v>93</v>
      </c>
      <c r="E36" s="61" t="s">
        <v>119</v>
      </c>
      <c r="F36" s="61">
        <v>6</v>
      </c>
      <c r="G36" s="96">
        <v>2630048</v>
      </c>
      <c r="H36" s="16">
        <v>77.27</v>
      </c>
      <c r="I36" s="16">
        <f>H36*0.6</f>
        <v>46.362</v>
      </c>
      <c r="J36" s="17">
        <v>33</v>
      </c>
      <c r="K36" s="16">
        <f>J36*40%</f>
        <v>13.2</v>
      </c>
      <c r="L36" s="14">
        <f>I36+K36</f>
        <v>59.562</v>
      </c>
      <c r="M36" s="85"/>
    </row>
    <row r="37" customHeight="1" spans="1:13">
      <c r="A37" s="95">
        <v>1</v>
      </c>
      <c r="B37" s="61" t="s">
        <v>131</v>
      </c>
      <c r="C37" s="61" t="s">
        <v>14</v>
      </c>
      <c r="D37" s="61" t="s">
        <v>93</v>
      </c>
      <c r="E37" s="61" t="s">
        <v>132</v>
      </c>
      <c r="F37" s="61">
        <v>5</v>
      </c>
      <c r="G37" s="96">
        <v>2640441</v>
      </c>
      <c r="H37" s="16">
        <v>78.29</v>
      </c>
      <c r="I37" s="16">
        <f>H37*0.6</f>
        <v>46.974</v>
      </c>
      <c r="J37" s="17">
        <v>84.6</v>
      </c>
      <c r="K37" s="16">
        <f>J37*40%</f>
        <v>33.84</v>
      </c>
      <c r="L37" s="14">
        <f>I37+K37</f>
        <v>80.814</v>
      </c>
      <c r="M37" s="85" t="s">
        <v>17</v>
      </c>
    </row>
    <row r="38" customHeight="1" spans="1:13">
      <c r="A38" s="95">
        <v>2</v>
      </c>
      <c r="B38" s="61" t="s">
        <v>133</v>
      </c>
      <c r="C38" s="61" t="s">
        <v>14</v>
      </c>
      <c r="D38" s="61" t="s">
        <v>93</v>
      </c>
      <c r="E38" s="61" t="s">
        <v>132</v>
      </c>
      <c r="F38" s="61">
        <v>5</v>
      </c>
      <c r="G38" s="96">
        <v>2640307</v>
      </c>
      <c r="H38" s="16">
        <v>83.29</v>
      </c>
      <c r="I38" s="16">
        <f>H38*0.6</f>
        <v>49.974</v>
      </c>
      <c r="J38" s="17">
        <v>75</v>
      </c>
      <c r="K38" s="16">
        <f>J38*40%</f>
        <v>30</v>
      </c>
      <c r="L38" s="14">
        <f>I38+K38</f>
        <v>79.974</v>
      </c>
      <c r="M38" s="85" t="s">
        <v>17</v>
      </c>
    </row>
    <row r="39" customHeight="1" spans="1:13">
      <c r="A39" s="95">
        <v>3</v>
      </c>
      <c r="B39" s="61" t="s">
        <v>134</v>
      </c>
      <c r="C39" s="61" t="s">
        <v>14</v>
      </c>
      <c r="D39" s="61" t="s">
        <v>93</v>
      </c>
      <c r="E39" s="61" t="s">
        <v>132</v>
      </c>
      <c r="F39" s="61">
        <v>5</v>
      </c>
      <c r="G39" s="96">
        <v>2640143</v>
      </c>
      <c r="H39" s="16">
        <v>79.39</v>
      </c>
      <c r="I39" s="16">
        <f>H39*0.6</f>
        <v>47.634</v>
      </c>
      <c r="J39" s="17">
        <v>80.2</v>
      </c>
      <c r="K39" s="16">
        <f>J39*40%</f>
        <v>32.08</v>
      </c>
      <c r="L39" s="14">
        <f>I39+K39</f>
        <v>79.714</v>
      </c>
      <c r="M39" s="85" t="s">
        <v>17</v>
      </c>
    </row>
    <row r="40" customHeight="1" spans="1:13">
      <c r="A40" s="95">
        <v>4</v>
      </c>
      <c r="B40" s="61" t="s">
        <v>135</v>
      </c>
      <c r="C40" s="61" t="s">
        <v>14</v>
      </c>
      <c r="D40" s="61" t="s">
        <v>93</v>
      </c>
      <c r="E40" s="61" t="s">
        <v>132</v>
      </c>
      <c r="F40" s="61">
        <v>5</v>
      </c>
      <c r="G40" s="96">
        <v>2640034</v>
      </c>
      <c r="H40" s="16">
        <v>82.68</v>
      </c>
      <c r="I40" s="16">
        <f>H40*0.6</f>
        <v>49.608</v>
      </c>
      <c r="J40" s="17">
        <v>74.2</v>
      </c>
      <c r="K40" s="16">
        <f>J40*40%</f>
        <v>29.68</v>
      </c>
      <c r="L40" s="14">
        <f>I40+K40</f>
        <v>79.288</v>
      </c>
      <c r="M40" s="85" t="s">
        <v>17</v>
      </c>
    </row>
    <row r="41" customHeight="1" spans="1:13">
      <c r="A41" s="95">
        <v>5</v>
      </c>
      <c r="B41" s="61" t="s">
        <v>136</v>
      </c>
      <c r="C41" s="61" t="s">
        <v>14</v>
      </c>
      <c r="D41" s="61" t="s">
        <v>93</v>
      </c>
      <c r="E41" s="61" t="s">
        <v>132</v>
      </c>
      <c r="F41" s="61">
        <v>5</v>
      </c>
      <c r="G41" s="96">
        <v>2640101</v>
      </c>
      <c r="H41" s="16">
        <v>76.64</v>
      </c>
      <c r="I41" s="16">
        <f>H41*0.6</f>
        <v>45.984</v>
      </c>
      <c r="J41" s="17">
        <v>79.6</v>
      </c>
      <c r="K41" s="16">
        <f>J41*40%</f>
        <v>31.84</v>
      </c>
      <c r="L41" s="14">
        <f>I41+K41</f>
        <v>77.824</v>
      </c>
      <c r="M41" s="85" t="s">
        <v>17</v>
      </c>
    </row>
    <row r="42" customHeight="1" spans="1:13">
      <c r="A42" s="95">
        <v>6</v>
      </c>
      <c r="B42" s="61" t="s">
        <v>137</v>
      </c>
      <c r="C42" s="61" t="s">
        <v>14</v>
      </c>
      <c r="D42" s="61" t="s">
        <v>93</v>
      </c>
      <c r="E42" s="61" t="s">
        <v>132</v>
      </c>
      <c r="F42" s="61">
        <v>5</v>
      </c>
      <c r="G42" s="96">
        <v>2640013</v>
      </c>
      <c r="H42" s="16">
        <v>80.86</v>
      </c>
      <c r="I42" s="16">
        <f>H42*0.6</f>
        <v>48.516</v>
      </c>
      <c r="J42" s="17">
        <v>70.8</v>
      </c>
      <c r="K42" s="16">
        <f>J42*40%</f>
        <v>28.32</v>
      </c>
      <c r="L42" s="14">
        <f>I42+K42</f>
        <v>76.836</v>
      </c>
      <c r="M42" s="85"/>
    </row>
    <row r="43" customHeight="1" spans="1:13">
      <c r="A43" s="95">
        <v>7</v>
      </c>
      <c r="B43" s="61" t="s">
        <v>138</v>
      </c>
      <c r="C43" s="61" t="s">
        <v>14</v>
      </c>
      <c r="D43" s="61" t="s">
        <v>93</v>
      </c>
      <c r="E43" s="61" t="s">
        <v>132</v>
      </c>
      <c r="F43" s="61">
        <v>5</v>
      </c>
      <c r="G43" s="96">
        <v>2640237</v>
      </c>
      <c r="H43" s="16">
        <v>74.97</v>
      </c>
      <c r="I43" s="16">
        <f>H43*0.6</f>
        <v>44.982</v>
      </c>
      <c r="J43" s="17">
        <v>76.6</v>
      </c>
      <c r="K43" s="16">
        <f>J43*40%</f>
        <v>30.64</v>
      </c>
      <c r="L43" s="14">
        <f>I43+K43</f>
        <v>75.622</v>
      </c>
      <c r="M43" s="85"/>
    </row>
    <row r="44" customHeight="1" spans="1:13">
      <c r="A44" s="95">
        <v>8</v>
      </c>
      <c r="B44" s="61" t="s">
        <v>139</v>
      </c>
      <c r="C44" s="61" t="s">
        <v>14</v>
      </c>
      <c r="D44" s="61" t="s">
        <v>93</v>
      </c>
      <c r="E44" s="61" t="s">
        <v>132</v>
      </c>
      <c r="F44" s="61">
        <v>5</v>
      </c>
      <c r="G44" s="96">
        <v>2640284</v>
      </c>
      <c r="H44" s="16">
        <v>74.42</v>
      </c>
      <c r="I44" s="16">
        <f>H44*0.6</f>
        <v>44.652</v>
      </c>
      <c r="J44" s="17">
        <v>74.4</v>
      </c>
      <c r="K44" s="16">
        <f>J44*40%</f>
        <v>29.76</v>
      </c>
      <c r="L44" s="14">
        <f>I44+K44</f>
        <v>74.412</v>
      </c>
      <c r="M44" s="85"/>
    </row>
    <row r="45" customHeight="1" spans="1:13">
      <c r="A45" s="95">
        <v>9</v>
      </c>
      <c r="B45" s="61" t="s">
        <v>140</v>
      </c>
      <c r="C45" s="61" t="s">
        <v>14</v>
      </c>
      <c r="D45" s="61" t="s">
        <v>93</v>
      </c>
      <c r="E45" s="61" t="s">
        <v>132</v>
      </c>
      <c r="F45" s="61">
        <v>5</v>
      </c>
      <c r="G45" s="96">
        <v>2640133</v>
      </c>
      <c r="H45" s="16">
        <v>72.8</v>
      </c>
      <c r="I45" s="16">
        <f>H45*0.6</f>
        <v>43.68</v>
      </c>
      <c r="J45" s="17">
        <v>70.8</v>
      </c>
      <c r="K45" s="16">
        <f>J45*40%</f>
        <v>28.32</v>
      </c>
      <c r="L45" s="14">
        <f>I45+K45</f>
        <v>72</v>
      </c>
      <c r="M45" s="85"/>
    </row>
    <row r="46" customHeight="1" spans="1:13">
      <c r="A46" s="95">
        <v>10</v>
      </c>
      <c r="B46" s="61" t="s">
        <v>141</v>
      </c>
      <c r="C46" s="61" t="s">
        <v>14</v>
      </c>
      <c r="D46" s="61" t="s">
        <v>93</v>
      </c>
      <c r="E46" s="61" t="s">
        <v>132</v>
      </c>
      <c r="F46" s="61">
        <v>5</v>
      </c>
      <c r="G46" s="96">
        <v>2640107</v>
      </c>
      <c r="H46" s="16">
        <v>72.65</v>
      </c>
      <c r="I46" s="16">
        <f>H46*0.6</f>
        <v>43.59</v>
      </c>
      <c r="J46" s="17">
        <v>71</v>
      </c>
      <c r="K46" s="16">
        <f>J46*40%</f>
        <v>28.4</v>
      </c>
      <c r="L46" s="14">
        <f>I46+K46</f>
        <v>71.99</v>
      </c>
      <c r="M46" s="85"/>
    </row>
    <row r="47" customHeight="1" spans="1:13">
      <c r="A47" s="95">
        <v>1</v>
      </c>
      <c r="B47" s="61" t="s">
        <v>142</v>
      </c>
      <c r="C47" s="61" t="s">
        <v>14</v>
      </c>
      <c r="D47" s="61" t="s">
        <v>93</v>
      </c>
      <c r="E47" s="61" t="s">
        <v>143</v>
      </c>
      <c r="F47" s="61">
        <v>2</v>
      </c>
      <c r="G47" s="96">
        <v>2650265</v>
      </c>
      <c r="H47" s="16">
        <v>68.6</v>
      </c>
      <c r="I47" s="16">
        <f>H47*0.6</f>
        <v>41.16</v>
      </c>
      <c r="J47" s="17">
        <v>71.6</v>
      </c>
      <c r="K47" s="16">
        <f>J47*40%</f>
        <v>28.64</v>
      </c>
      <c r="L47" s="14">
        <f>I47+K47</f>
        <v>69.8</v>
      </c>
      <c r="M47" s="85" t="s">
        <v>17</v>
      </c>
    </row>
    <row r="48" customHeight="1" spans="1:13">
      <c r="A48" s="95">
        <v>2</v>
      </c>
      <c r="B48" s="61" t="s">
        <v>144</v>
      </c>
      <c r="C48" s="61" t="s">
        <v>14</v>
      </c>
      <c r="D48" s="61" t="s">
        <v>93</v>
      </c>
      <c r="E48" s="61" t="s">
        <v>143</v>
      </c>
      <c r="F48" s="61">
        <v>2</v>
      </c>
      <c r="G48" s="96">
        <v>2650211</v>
      </c>
      <c r="H48" s="16">
        <v>59.16</v>
      </c>
      <c r="I48" s="16">
        <f>H48*0.6</f>
        <v>35.496</v>
      </c>
      <c r="J48" s="17">
        <v>70.8</v>
      </c>
      <c r="K48" s="16">
        <f>J48*40%</f>
        <v>28.32</v>
      </c>
      <c r="L48" s="14">
        <f>I48+K48</f>
        <v>63.816</v>
      </c>
      <c r="M48" s="85" t="s">
        <v>17</v>
      </c>
    </row>
    <row r="49" customHeight="1" spans="1:13">
      <c r="A49" s="95">
        <v>3</v>
      </c>
      <c r="B49" s="61" t="s">
        <v>145</v>
      </c>
      <c r="C49" s="61" t="s">
        <v>14</v>
      </c>
      <c r="D49" s="61" t="s">
        <v>93</v>
      </c>
      <c r="E49" s="61" t="s">
        <v>143</v>
      </c>
      <c r="F49" s="61">
        <v>2</v>
      </c>
      <c r="G49" s="96">
        <v>2650386</v>
      </c>
      <c r="H49" s="16">
        <v>57.68</v>
      </c>
      <c r="I49" s="16">
        <f>H49*0.6</f>
        <v>34.608</v>
      </c>
      <c r="J49" s="17">
        <v>72.2</v>
      </c>
      <c r="K49" s="16">
        <f>J49*40%</f>
        <v>28.88</v>
      </c>
      <c r="L49" s="14">
        <f>I49+K49</f>
        <v>63.488</v>
      </c>
      <c r="M49" s="85" t="s">
        <v>146</v>
      </c>
    </row>
    <row r="50" customHeight="1" spans="1:13">
      <c r="A50" s="95">
        <v>4</v>
      </c>
      <c r="B50" s="61" t="s">
        <v>147</v>
      </c>
      <c r="C50" s="61" t="s">
        <v>14</v>
      </c>
      <c r="D50" s="61" t="s">
        <v>93</v>
      </c>
      <c r="E50" s="61" t="s">
        <v>143</v>
      </c>
      <c r="F50" s="61">
        <v>2</v>
      </c>
      <c r="G50" s="96">
        <v>2650283</v>
      </c>
      <c r="H50" s="16">
        <v>57.76</v>
      </c>
      <c r="I50" s="16">
        <f>H50*0.6</f>
        <v>34.656</v>
      </c>
      <c r="J50" s="17">
        <v>65.6</v>
      </c>
      <c r="K50" s="16">
        <f>J50*40%</f>
        <v>26.24</v>
      </c>
      <c r="L50" s="14">
        <f>I50+K50</f>
        <v>60.896</v>
      </c>
      <c r="M50" s="85"/>
    </row>
  </sheetData>
  <sortState caseSensitive="0" columnSort="0" ref="A2:K50">
    <sortCondition descending="0" ref="E2:E50"/>
    <sortCondition descending="1" ref="K2:K50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8"/>
  <sheetViews>
    <sheetView topLeftCell="A9" workbookViewId="0">
      <selection activeCell="A14" sqref="$A14:$XFD14"/>
    </sheetView>
  </sheetViews>
  <sheetFormatPr defaultColWidth="9" defaultRowHeight="27" customHeight="1"/>
  <cols>
    <col min="1" max="1" width="5" customWidth="1"/>
    <col min="3" max="3" width="6" customWidth="1"/>
    <col min="4" max="4" width="18.125" customWidth="1"/>
    <col min="5" max="5" width="11.25" customWidth="1"/>
    <col min="6" max="6" width="10.125" customWidth="1"/>
    <col min="7" max="7" width="9.625" customWidth="1"/>
    <col min="8" max="8" width="9" customWidth="1"/>
    <col min="9" max="9" width="9" style="1"/>
    <col min="10" max="10" width="9.25" customWidth="1"/>
  </cols>
  <sheetData>
    <row r="1" ht="39.9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599</v>
      </c>
      <c r="I2" s="11" t="s">
        <v>8</v>
      </c>
      <c r="J2" s="12" t="s">
        <v>9</v>
      </c>
      <c r="K2" s="13" t="s">
        <v>90</v>
      </c>
      <c r="L2" s="13" t="s">
        <v>9</v>
      </c>
      <c r="M2" s="13" t="s">
        <v>11</v>
      </c>
      <c r="N2" s="13" t="s">
        <v>12</v>
      </c>
    </row>
    <row r="3" customHeight="1" spans="1:14">
      <c r="A3" s="34">
        <v>1</v>
      </c>
      <c r="B3" s="8" t="s">
        <v>600</v>
      </c>
      <c r="C3" s="8" t="s">
        <v>32</v>
      </c>
      <c r="D3" s="8" t="s">
        <v>601</v>
      </c>
      <c r="E3" s="8" t="s">
        <v>602</v>
      </c>
      <c r="F3" s="8">
        <v>4</v>
      </c>
      <c r="G3" s="8">
        <v>1910022</v>
      </c>
      <c r="H3" s="40">
        <v>165.447</v>
      </c>
      <c r="I3" s="41">
        <f t="shared" ref="I3:I18" si="0">ROUND(H3/2,2)</f>
        <v>82.72</v>
      </c>
      <c r="J3" s="14">
        <f t="shared" ref="J3:J18" si="1">I3*0.6</f>
        <v>49.632</v>
      </c>
      <c r="K3" s="17">
        <v>81.6</v>
      </c>
      <c r="L3" s="16">
        <f t="shared" ref="L3:L17" si="2">K3*40%</f>
        <v>32.64</v>
      </c>
      <c r="M3" s="16">
        <f t="shared" ref="M3:M18" si="3">J3+L3</f>
        <v>82.272</v>
      </c>
      <c r="N3" s="17" t="s">
        <v>17</v>
      </c>
    </row>
    <row r="4" customHeight="1" spans="1:14">
      <c r="A4" s="34">
        <v>2</v>
      </c>
      <c r="B4" s="6" t="s">
        <v>603</v>
      </c>
      <c r="C4" s="6" t="s">
        <v>32</v>
      </c>
      <c r="D4" s="6" t="s">
        <v>601</v>
      </c>
      <c r="E4" s="6" t="s">
        <v>602</v>
      </c>
      <c r="F4" s="8">
        <v>4</v>
      </c>
      <c r="G4" s="6">
        <v>1910016</v>
      </c>
      <c r="H4" s="20">
        <v>171.813</v>
      </c>
      <c r="I4" s="41">
        <f>ROUND(H4/2,2)</f>
        <v>85.91</v>
      </c>
      <c r="J4" s="14">
        <f>I4*60%</f>
        <v>51.546</v>
      </c>
      <c r="K4" s="17">
        <v>72.8</v>
      </c>
      <c r="L4" s="16">
        <f>K4*40%</f>
        <v>29.12</v>
      </c>
      <c r="M4" s="16">
        <f>J4+L4</f>
        <v>80.666</v>
      </c>
      <c r="N4" s="17" t="s">
        <v>17</v>
      </c>
    </row>
    <row r="5" customHeight="1" spans="1:14">
      <c r="A5" s="34">
        <v>3</v>
      </c>
      <c r="B5" s="8" t="s">
        <v>604</v>
      </c>
      <c r="C5" s="8" t="s">
        <v>32</v>
      </c>
      <c r="D5" s="8" t="s">
        <v>601</v>
      </c>
      <c r="E5" s="8" t="s">
        <v>602</v>
      </c>
      <c r="F5" s="8">
        <v>4</v>
      </c>
      <c r="G5" s="8">
        <v>1910023</v>
      </c>
      <c r="H5" s="40">
        <v>161.795</v>
      </c>
      <c r="I5" s="41">
        <f>ROUND(H5/2,2)</f>
        <v>80.9</v>
      </c>
      <c r="J5" s="14">
        <f t="shared" ref="J5:J18" si="4">I5*0.6</f>
        <v>48.54</v>
      </c>
      <c r="K5" s="17">
        <v>68.4</v>
      </c>
      <c r="L5" s="16">
        <f>K5*40%</f>
        <v>27.36</v>
      </c>
      <c r="M5" s="16">
        <f>J5+L5</f>
        <v>75.9</v>
      </c>
      <c r="N5" s="17" t="s">
        <v>17</v>
      </c>
    </row>
    <row r="6" customHeight="1" spans="1:14">
      <c r="A6" s="34">
        <v>4</v>
      </c>
      <c r="B6" s="8" t="s">
        <v>605</v>
      </c>
      <c r="C6" s="8" t="s">
        <v>14</v>
      </c>
      <c r="D6" s="8" t="s">
        <v>601</v>
      </c>
      <c r="E6" s="8" t="s">
        <v>602</v>
      </c>
      <c r="F6" s="8">
        <v>4</v>
      </c>
      <c r="G6" s="8">
        <v>1910008</v>
      </c>
      <c r="H6" s="40">
        <v>146.821</v>
      </c>
      <c r="I6" s="41">
        <f>ROUND(H6/2,2)</f>
        <v>73.41</v>
      </c>
      <c r="J6" s="14">
        <f>I6*0.6</f>
        <v>44.046</v>
      </c>
      <c r="K6" s="17">
        <v>79</v>
      </c>
      <c r="L6" s="16">
        <f>K6*40%</f>
        <v>31.6</v>
      </c>
      <c r="M6" s="16">
        <f>J6+L6</f>
        <v>75.646</v>
      </c>
      <c r="N6" s="17" t="s">
        <v>17</v>
      </c>
    </row>
    <row r="7" customHeight="1" spans="1:14">
      <c r="A7" s="34">
        <v>5</v>
      </c>
      <c r="B7" s="8" t="s">
        <v>606</v>
      </c>
      <c r="C7" s="8" t="s">
        <v>32</v>
      </c>
      <c r="D7" s="8" t="s">
        <v>601</v>
      </c>
      <c r="E7" s="8" t="s">
        <v>602</v>
      </c>
      <c r="F7" s="8">
        <v>4</v>
      </c>
      <c r="G7" s="8">
        <v>1910011</v>
      </c>
      <c r="H7" s="40">
        <v>148.873</v>
      </c>
      <c r="I7" s="41">
        <f>ROUND(H7/2,2)</f>
        <v>74.44</v>
      </c>
      <c r="J7" s="14">
        <f>I7*0.6</f>
        <v>44.664</v>
      </c>
      <c r="K7" s="17">
        <v>75</v>
      </c>
      <c r="L7" s="16">
        <f>K7*40%</f>
        <v>30</v>
      </c>
      <c r="M7" s="16">
        <f>J7+L7</f>
        <v>74.664</v>
      </c>
      <c r="N7" s="17"/>
    </row>
    <row r="8" customHeight="1" spans="1:14">
      <c r="A8" s="34">
        <v>6</v>
      </c>
      <c r="B8" s="8" t="s">
        <v>607</v>
      </c>
      <c r="C8" s="8" t="s">
        <v>32</v>
      </c>
      <c r="D8" s="8" t="s">
        <v>601</v>
      </c>
      <c r="E8" s="8" t="s">
        <v>602</v>
      </c>
      <c r="F8" s="8">
        <v>4</v>
      </c>
      <c r="G8" s="8">
        <v>1910020</v>
      </c>
      <c r="H8" s="40">
        <v>146.061</v>
      </c>
      <c r="I8" s="41">
        <f>ROUND(H8/2,2)</f>
        <v>73.03</v>
      </c>
      <c r="J8" s="14">
        <f>I8*0.6</f>
        <v>43.818</v>
      </c>
      <c r="K8" s="17">
        <v>66.6</v>
      </c>
      <c r="L8" s="16">
        <f>K8*40%</f>
        <v>26.64</v>
      </c>
      <c r="M8" s="16">
        <f>J8+L8</f>
        <v>70.458</v>
      </c>
      <c r="N8" s="17"/>
    </row>
    <row r="9" customHeight="1" spans="1:14">
      <c r="A9" s="34">
        <v>7</v>
      </c>
      <c r="B9" s="8" t="s">
        <v>608</v>
      </c>
      <c r="C9" s="8" t="s">
        <v>14</v>
      </c>
      <c r="D9" s="8" t="s">
        <v>601</v>
      </c>
      <c r="E9" s="8" t="s">
        <v>602</v>
      </c>
      <c r="F9" s="8">
        <v>4</v>
      </c>
      <c r="G9" s="8">
        <v>1910005</v>
      </c>
      <c r="H9" s="40">
        <v>140.862</v>
      </c>
      <c r="I9" s="41">
        <f>ROUND(H9/2,2)</f>
        <v>70.43</v>
      </c>
      <c r="J9" s="14">
        <f>I9*0.6</f>
        <v>42.258</v>
      </c>
      <c r="K9" s="17">
        <v>70.2</v>
      </c>
      <c r="L9" s="16">
        <f>K9*40%</f>
        <v>28.08</v>
      </c>
      <c r="M9" s="16">
        <f>J9+L9</f>
        <v>70.338</v>
      </c>
      <c r="N9" s="17"/>
    </row>
    <row r="10" customHeight="1" spans="1:14">
      <c r="A10" s="34">
        <v>8</v>
      </c>
      <c r="B10" s="8" t="s">
        <v>609</v>
      </c>
      <c r="C10" s="8" t="s">
        <v>14</v>
      </c>
      <c r="D10" s="8" t="s">
        <v>601</v>
      </c>
      <c r="E10" s="8" t="s">
        <v>602</v>
      </c>
      <c r="F10" s="8">
        <v>4</v>
      </c>
      <c r="G10" s="8">
        <v>1910021</v>
      </c>
      <c r="H10" s="40">
        <v>140.746</v>
      </c>
      <c r="I10" s="41">
        <f>ROUND(H10/2,2)</f>
        <v>70.37</v>
      </c>
      <c r="J10" s="14">
        <f>I10*0.6</f>
        <v>42.222</v>
      </c>
      <c r="K10" s="17">
        <v>69.2</v>
      </c>
      <c r="L10" s="16">
        <f>K10*40%</f>
        <v>27.68</v>
      </c>
      <c r="M10" s="16">
        <f>J10+L10</f>
        <v>69.902</v>
      </c>
      <c r="N10" s="17"/>
    </row>
    <row r="11" customHeight="1" spans="1:14">
      <c r="A11" s="34">
        <v>1</v>
      </c>
      <c r="B11" s="8" t="s">
        <v>610</v>
      </c>
      <c r="C11" s="8" t="s">
        <v>32</v>
      </c>
      <c r="D11" s="8" t="s">
        <v>601</v>
      </c>
      <c r="E11" s="8" t="s">
        <v>611</v>
      </c>
      <c r="F11" s="8">
        <v>4</v>
      </c>
      <c r="G11" s="8">
        <v>1920011</v>
      </c>
      <c r="H11" s="40">
        <v>159.486</v>
      </c>
      <c r="I11" s="41">
        <f>ROUND(H11/2,2)</f>
        <v>79.74</v>
      </c>
      <c r="J11" s="14">
        <f>I11*0.6</f>
        <v>47.844</v>
      </c>
      <c r="K11" s="17">
        <v>78.2</v>
      </c>
      <c r="L11" s="16">
        <f>K11*40%</f>
        <v>31.28</v>
      </c>
      <c r="M11" s="16">
        <f>J11+L11</f>
        <v>79.124</v>
      </c>
      <c r="N11" s="17" t="s">
        <v>17</v>
      </c>
    </row>
    <row r="12" customHeight="1" spans="1:14">
      <c r="A12" s="34">
        <v>2</v>
      </c>
      <c r="B12" s="8" t="s">
        <v>612</v>
      </c>
      <c r="C12" s="8" t="s">
        <v>14</v>
      </c>
      <c r="D12" s="8" t="s">
        <v>601</v>
      </c>
      <c r="E12" s="8" t="s">
        <v>611</v>
      </c>
      <c r="F12" s="8">
        <v>4</v>
      </c>
      <c r="G12" s="8">
        <v>1920020</v>
      </c>
      <c r="H12" s="40">
        <v>124.739</v>
      </c>
      <c r="I12" s="41">
        <f>ROUND(H12/2,2)</f>
        <v>62.37</v>
      </c>
      <c r="J12" s="14">
        <f>I12*0.6</f>
        <v>37.422</v>
      </c>
      <c r="K12" s="17">
        <v>74.2</v>
      </c>
      <c r="L12" s="16">
        <f>K12*40%</f>
        <v>29.68</v>
      </c>
      <c r="M12" s="16">
        <f>J12+L12</f>
        <v>67.102</v>
      </c>
      <c r="N12" s="17" t="s">
        <v>17</v>
      </c>
    </row>
    <row r="13" customHeight="1" spans="1:14">
      <c r="A13" s="34">
        <v>3</v>
      </c>
      <c r="B13" s="8" t="s">
        <v>613</v>
      </c>
      <c r="C13" s="8" t="s">
        <v>32</v>
      </c>
      <c r="D13" s="8" t="s">
        <v>601</v>
      </c>
      <c r="E13" s="8" t="s">
        <v>611</v>
      </c>
      <c r="F13" s="8">
        <v>4</v>
      </c>
      <c r="G13" s="8">
        <v>1920034</v>
      </c>
      <c r="H13" s="40">
        <v>127.138</v>
      </c>
      <c r="I13" s="41">
        <f>ROUND(H13/2,2)</f>
        <v>63.57</v>
      </c>
      <c r="J13" s="14">
        <f>I13*0.6</f>
        <v>38.142</v>
      </c>
      <c r="K13" s="17">
        <v>71.2</v>
      </c>
      <c r="L13" s="16">
        <f>K13*40%</f>
        <v>28.48</v>
      </c>
      <c r="M13" s="16">
        <f>J13+L13</f>
        <v>66.622</v>
      </c>
      <c r="N13" s="17" t="s">
        <v>17</v>
      </c>
    </row>
    <row r="14" customHeight="1" spans="1:14">
      <c r="A14" s="34">
        <v>4</v>
      </c>
      <c r="B14" s="8" t="s">
        <v>614</v>
      </c>
      <c r="C14" s="8" t="s">
        <v>14</v>
      </c>
      <c r="D14" s="8" t="s">
        <v>601</v>
      </c>
      <c r="E14" s="8" t="s">
        <v>611</v>
      </c>
      <c r="F14" s="8">
        <v>4</v>
      </c>
      <c r="G14" s="8">
        <v>1920040</v>
      </c>
      <c r="H14" s="40">
        <v>115.673</v>
      </c>
      <c r="I14" s="41">
        <f>ROUND(H14/2,2)</f>
        <v>57.84</v>
      </c>
      <c r="J14" s="14">
        <f>I14*0.6</f>
        <v>34.704</v>
      </c>
      <c r="K14" s="17">
        <v>70.4</v>
      </c>
      <c r="L14" s="16">
        <f>K14*40%</f>
        <v>28.16</v>
      </c>
      <c r="M14" s="16">
        <f>J14+L14</f>
        <v>62.864</v>
      </c>
      <c r="N14" s="17" t="s">
        <v>17</v>
      </c>
    </row>
    <row r="15" customHeight="1" spans="1:14">
      <c r="A15" s="34">
        <v>5</v>
      </c>
      <c r="B15" s="8" t="s">
        <v>615</v>
      </c>
      <c r="C15" s="8" t="s">
        <v>14</v>
      </c>
      <c r="D15" s="8" t="s">
        <v>601</v>
      </c>
      <c r="E15" s="8" t="s">
        <v>611</v>
      </c>
      <c r="F15" s="8">
        <v>4</v>
      </c>
      <c r="G15" s="8">
        <v>1920050</v>
      </c>
      <c r="H15" s="40">
        <v>117.863</v>
      </c>
      <c r="I15" s="41">
        <f>ROUND(H15/2,2)</f>
        <v>58.93</v>
      </c>
      <c r="J15" s="14">
        <f>I15*0.6</f>
        <v>35.358</v>
      </c>
      <c r="K15" s="17">
        <v>67.2</v>
      </c>
      <c r="L15" s="16">
        <f>K15*40%</f>
        <v>26.88</v>
      </c>
      <c r="M15" s="16">
        <f>J15+L15</f>
        <v>62.238</v>
      </c>
      <c r="N15" s="17"/>
    </row>
    <row r="16" customHeight="1" spans="1:14">
      <c r="A16" s="34">
        <v>6</v>
      </c>
      <c r="B16" s="8" t="s">
        <v>616</v>
      </c>
      <c r="C16" s="8" t="s">
        <v>32</v>
      </c>
      <c r="D16" s="8" t="s">
        <v>601</v>
      </c>
      <c r="E16" s="8" t="s">
        <v>611</v>
      </c>
      <c r="F16" s="8">
        <v>4</v>
      </c>
      <c r="G16" s="8">
        <v>1920027</v>
      </c>
      <c r="H16" s="40">
        <v>111.079</v>
      </c>
      <c r="I16" s="41">
        <f>ROUND(H16/2,2)</f>
        <v>55.54</v>
      </c>
      <c r="J16" s="14">
        <f>I16*0.6</f>
        <v>33.324</v>
      </c>
      <c r="K16" s="17">
        <v>68</v>
      </c>
      <c r="L16" s="16">
        <f>K16*40%</f>
        <v>27.2</v>
      </c>
      <c r="M16" s="16">
        <f>J16+L16</f>
        <v>60.524</v>
      </c>
      <c r="N16" s="17"/>
    </row>
    <row r="17" customHeight="1" spans="1:14">
      <c r="A17" s="34">
        <v>7</v>
      </c>
      <c r="B17" s="8" t="s">
        <v>617</v>
      </c>
      <c r="C17" s="8" t="s">
        <v>14</v>
      </c>
      <c r="D17" s="8" t="s">
        <v>601</v>
      </c>
      <c r="E17" s="8" t="s">
        <v>611</v>
      </c>
      <c r="F17" s="8">
        <v>4</v>
      </c>
      <c r="G17" s="8">
        <v>1920019</v>
      </c>
      <c r="H17" s="40">
        <v>107.008</v>
      </c>
      <c r="I17" s="41">
        <f>ROUND(H17/2,2)</f>
        <v>53.5</v>
      </c>
      <c r="J17" s="14">
        <f>I17*0.6</f>
        <v>32.1</v>
      </c>
      <c r="K17" s="17">
        <v>64.4</v>
      </c>
      <c r="L17" s="16">
        <f>K17*40%</f>
        <v>25.76</v>
      </c>
      <c r="M17" s="16">
        <f>J17+L17</f>
        <v>57.86</v>
      </c>
      <c r="N17" s="17"/>
    </row>
    <row r="18" customHeight="1" spans="1:14">
      <c r="A18" s="34">
        <v>8</v>
      </c>
      <c r="B18" s="8" t="s">
        <v>618</v>
      </c>
      <c r="C18" s="8" t="s">
        <v>14</v>
      </c>
      <c r="D18" s="8" t="s">
        <v>601</v>
      </c>
      <c r="E18" s="8" t="s">
        <v>611</v>
      </c>
      <c r="F18" s="8">
        <v>4</v>
      </c>
      <c r="G18" s="8">
        <v>1920009</v>
      </c>
      <c r="H18" s="40">
        <v>118.966</v>
      </c>
      <c r="I18" s="41">
        <f>ROUND(H18/2,2)</f>
        <v>59.48</v>
      </c>
      <c r="J18" s="14">
        <f>I18*0.6</f>
        <v>35.688</v>
      </c>
      <c r="K18" s="17" t="s">
        <v>108</v>
      </c>
      <c r="L18" s="16">
        <v>0</v>
      </c>
      <c r="M18" s="16">
        <f>J18+L18</f>
        <v>35.688</v>
      </c>
      <c r="N18" s="17"/>
    </row>
  </sheetData>
  <sortState caseSensitive="0" columnSort="0" ref="A2:N18">
    <sortCondition descending="0" ref="E2:E18"/>
    <sortCondition descending="1" ref="M2:M18"/>
  </sortState>
  <mergeCells count="1">
    <mergeCell ref="A1:N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8"/>
  <sheetViews>
    <sheetView topLeftCell="A7" workbookViewId="0">
      <selection activeCell="A14" sqref="$A14:$XFD14"/>
    </sheetView>
  </sheetViews>
  <sheetFormatPr defaultColWidth="9" defaultRowHeight="30" customHeight="1"/>
  <cols>
    <col min="1" max="1" width="5.5" customWidth="1"/>
    <col min="3" max="3" width="6.625" customWidth="1"/>
    <col min="4" max="4" width="19.625" customWidth="1"/>
    <col min="5" max="5" width="18.125" customWidth="1"/>
    <col min="6" max="6" width="10.5" customWidth="1"/>
    <col min="7" max="7" width="9" customWidth="1"/>
    <col min="8" max="8" width="8.625" hidden="1" customWidth="1"/>
    <col min="9" max="9" width="9" style="1"/>
    <col min="10" max="10" width="10" customWidth="1"/>
  </cols>
  <sheetData>
    <row r="1" ht="39.9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599</v>
      </c>
      <c r="I2" s="22" t="s">
        <v>8</v>
      </c>
      <c r="J2" s="12" t="s">
        <v>9</v>
      </c>
      <c r="K2" s="13" t="s">
        <v>90</v>
      </c>
      <c r="L2" s="13" t="s">
        <v>9</v>
      </c>
      <c r="M2" s="13" t="s">
        <v>11</v>
      </c>
      <c r="N2" s="13" t="s">
        <v>12</v>
      </c>
    </row>
    <row r="3" customHeight="1" spans="1:14">
      <c r="A3" s="34">
        <v>1</v>
      </c>
      <c r="B3" s="8" t="s">
        <v>619</v>
      </c>
      <c r="C3" s="8" t="s">
        <v>32</v>
      </c>
      <c r="D3" s="8" t="s">
        <v>620</v>
      </c>
      <c r="E3" s="8" t="s">
        <v>169</v>
      </c>
      <c r="F3" s="8">
        <v>4</v>
      </c>
      <c r="G3" s="8">
        <v>2310006</v>
      </c>
      <c r="H3" s="21">
        <v>152.037</v>
      </c>
      <c r="I3" s="23">
        <f>ROUND(H3/2,2)</f>
        <v>76.02</v>
      </c>
      <c r="J3" s="14">
        <f>I3*0.6</f>
        <v>45.612</v>
      </c>
      <c r="K3" s="17">
        <v>78.2</v>
      </c>
      <c r="L3" s="16">
        <f>K3*40%</f>
        <v>31.28</v>
      </c>
      <c r="M3" s="16">
        <f>J3+L3</f>
        <v>76.892</v>
      </c>
      <c r="N3" s="17" t="s">
        <v>17</v>
      </c>
    </row>
    <row r="4" customHeight="1" spans="1:14">
      <c r="A4" s="34">
        <v>2</v>
      </c>
      <c r="B4" s="8" t="s">
        <v>621</v>
      </c>
      <c r="C4" s="8" t="s">
        <v>32</v>
      </c>
      <c r="D4" s="8" t="s">
        <v>620</v>
      </c>
      <c r="E4" s="8" t="s">
        <v>169</v>
      </c>
      <c r="F4" s="8">
        <v>4</v>
      </c>
      <c r="G4" s="8">
        <v>2310130</v>
      </c>
      <c r="H4" s="21">
        <v>158.995</v>
      </c>
      <c r="I4" s="23">
        <f t="shared" ref="I4:I18" si="0">ROUND(H4/2,2)</f>
        <v>79.5</v>
      </c>
      <c r="J4" s="14">
        <f t="shared" ref="J4:J18" si="1">I4*0.6</f>
        <v>47.7</v>
      </c>
      <c r="K4" s="17">
        <v>70.6</v>
      </c>
      <c r="L4" s="16">
        <f t="shared" ref="L4:L18" si="2">K4*40%</f>
        <v>28.24</v>
      </c>
      <c r="M4" s="16">
        <f t="shared" ref="M4:M18" si="3">J4+L4</f>
        <v>75.94</v>
      </c>
      <c r="N4" s="17" t="s">
        <v>17</v>
      </c>
    </row>
    <row r="5" customHeight="1" spans="1:14">
      <c r="A5" s="34">
        <v>3</v>
      </c>
      <c r="B5" s="6" t="s">
        <v>622</v>
      </c>
      <c r="C5" s="6" t="s">
        <v>32</v>
      </c>
      <c r="D5" s="6" t="s">
        <v>620</v>
      </c>
      <c r="E5" s="6" t="s">
        <v>169</v>
      </c>
      <c r="F5" s="8">
        <v>4</v>
      </c>
      <c r="G5" s="6">
        <v>2310104</v>
      </c>
      <c r="H5" s="20">
        <v>160.456</v>
      </c>
      <c r="I5" s="23">
        <f>ROUND(H5/2,2)</f>
        <v>80.23</v>
      </c>
      <c r="J5" s="14">
        <f>I5*0.6</f>
        <v>48.138</v>
      </c>
      <c r="K5" s="17">
        <v>69</v>
      </c>
      <c r="L5" s="16">
        <f>K5*40%</f>
        <v>27.6</v>
      </c>
      <c r="M5" s="16">
        <f>J5+L5</f>
        <v>75.738</v>
      </c>
      <c r="N5" s="17" t="s">
        <v>17</v>
      </c>
    </row>
    <row r="6" customHeight="1" spans="1:14">
      <c r="A6" s="34">
        <v>4</v>
      </c>
      <c r="B6" s="8" t="s">
        <v>623</v>
      </c>
      <c r="C6" s="8" t="s">
        <v>32</v>
      </c>
      <c r="D6" s="8" t="s">
        <v>620</v>
      </c>
      <c r="E6" s="8" t="s">
        <v>169</v>
      </c>
      <c r="F6" s="8">
        <v>4</v>
      </c>
      <c r="G6" s="8">
        <v>2310052</v>
      </c>
      <c r="H6" s="21">
        <v>158.064</v>
      </c>
      <c r="I6" s="23">
        <f>ROUND(H6/2,2)</f>
        <v>79.03</v>
      </c>
      <c r="J6" s="14">
        <f>I6*0.6</f>
        <v>47.418</v>
      </c>
      <c r="K6" s="17">
        <v>70.4</v>
      </c>
      <c r="L6" s="16">
        <f>K6*40%</f>
        <v>28.16</v>
      </c>
      <c r="M6" s="16">
        <f>J6+L6</f>
        <v>75.578</v>
      </c>
      <c r="N6" s="17" t="s">
        <v>17</v>
      </c>
    </row>
    <row r="7" customHeight="1" spans="1:14">
      <c r="A7" s="34">
        <v>5</v>
      </c>
      <c r="B7" s="8" t="s">
        <v>624</v>
      </c>
      <c r="C7" s="8" t="s">
        <v>32</v>
      </c>
      <c r="D7" s="8" t="s">
        <v>620</v>
      </c>
      <c r="E7" s="8" t="s">
        <v>169</v>
      </c>
      <c r="F7" s="8">
        <v>4</v>
      </c>
      <c r="G7" s="8">
        <v>2310128</v>
      </c>
      <c r="H7" s="21">
        <v>142.348</v>
      </c>
      <c r="I7" s="23">
        <f>ROUND(H7/2,2)</f>
        <v>71.17</v>
      </c>
      <c r="J7" s="14">
        <f>I7*0.6</f>
        <v>42.702</v>
      </c>
      <c r="K7" s="17">
        <v>71.4</v>
      </c>
      <c r="L7" s="16">
        <f>K7*40%</f>
        <v>28.56</v>
      </c>
      <c r="M7" s="16">
        <f>J7+L7</f>
        <v>71.262</v>
      </c>
      <c r="N7" s="17"/>
    </row>
    <row r="8" customHeight="1" spans="1:14">
      <c r="A8" s="34">
        <v>6</v>
      </c>
      <c r="B8" s="37" t="s">
        <v>625</v>
      </c>
      <c r="C8" s="8" t="s">
        <v>32</v>
      </c>
      <c r="D8" s="8" t="s">
        <v>620</v>
      </c>
      <c r="E8" s="8" t="s">
        <v>169</v>
      </c>
      <c r="F8" s="8">
        <v>4</v>
      </c>
      <c r="G8" s="38" t="s">
        <v>626</v>
      </c>
      <c r="H8" s="21">
        <v>135.821</v>
      </c>
      <c r="I8" s="23">
        <f>ROUND(H8/2,2)</f>
        <v>67.91</v>
      </c>
      <c r="J8" s="14">
        <f>I8*0.6</f>
        <v>40.746</v>
      </c>
      <c r="K8" s="17">
        <v>76</v>
      </c>
      <c r="L8" s="16">
        <f>K8*40%</f>
        <v>30.4</v>
      </c>
      <c r="M8" s="16">
        <f>J8+L8</f>
        <v>71.146</v>
      </c>
      <c r="N8" s="17"/>
    </row>
    <row r="9" customHeight="1" spans="1:14">
      <c r="A9" s="34">
        <v>7</v>
      </c>
      <c r="B9" s="8" t="s">
        <v>627</v>
      </c>
      <c r="C9" s="8" t="s">
        <v>32</v>
      </c>
      <c r="D9" s="8" t="s">
        <v>620</v>
      </c>
      <c r="E9" s="8" t="s">
        <v>169</v>
      </c>
      <c r="F9" s="8">
        <v>4</v>
      </c>
      <c r="G9" s="8">
        <v>2310069</v>
      </c>
      <c r="H9" s="21">
        <v>137.041</v>
      </c>
      <c r="I9" s="23">
        <f>ROUND(H9/2,2)</f>
        <v>68.52</v>
      </c>
      <c r="J9" s="14">
        <f>I9*0.6</f>
        <v>41.112</v>
      </c>
      <c r="K9" s="17">
        <v>71.2</v>
      </c>
      <c r="L9" s="16">
        <f>K9*40%</f>
        <v>28.48</v>
      </c>
      <c r="M9" s="16">
        <f>J9+L9</f>
        <v>69.592</v>
      </c>
      <c r="N9" s="17"/>
    </row>
    <row r="10" customHeight="1" spans="1:14">
      <c r="A10" s="34">
        <v>8</v>
      </c>
      <c r="B10" s="8" t="s">
        <v>628</v>
      </c>
      <c r="C10" s="8" t="s">
        <v>32</v>
      </c>
      <c r="D10" s="8" t="s">
        <v>620</v>
      </c>
      <c r="E10" s="8" t="s">
        <v>169</v>
      </c>
      <c r="F10" s="8">
        <v>4</v>
      </c>
      <c r="G10" s="8">
        <v>2310064</v>
      </c>
      <c r="H10" s="21">
        <v>140.935</v>
      </c>
      <c r="I10" s="23">
        <f>ROUND(H10/2,2)</f>
        <v>70.47</v>
      </c>
      <c r="J10" s="14">
        <f>I10*0.6</f>
        <v>42.282</v>
      </c>
      <c r="K10" s="17">
        <v>67.2</v>
      </c>
      <c r="L10" s="16">
        <f>K10*40%</f>
        <v>26.88</v>
      </c>
      <c r="M10" s="16">
        <f>J10+L10</f>
        <v>69.162</v>
      </c>
      <c r="N10" s="17"/>
    </row>
    <row r="11" customHeight="1" spans="1:14">
      <c r="A11" s="34">
        <v>1</v>
      </c>
      <c r="B11" s="8" t="s">
        <v>629</v>
      </c>
      <c r="C11" s="8" t="s">
        <v>14</v>
      </c>
      <c r="D11" s="8" t="s">
        <v>620</v>
      </c>
      <c r="E11" s="8" t="s">
        <v>186</v>
      </c>
      <c r="F11" s="8">
        <v>4</v>
      </c>
      <c r="G11" s="8">
        <v>2320010</v>
      </c>
      <c r="H11" s="21">
        <v>171.3</v>
      </c>
      <c r="I11" s="23">
        <f>ROUND(H11/2,2)</f>
        <v>85.65</v>
      </c>
      <c r="J11" s="14">
        <f>I11*0.6</f>
        <v>51.39</v>
      </c>
      <c r="K11" s="17">
        <v>66.8</v>
      </c>
      <c r="L11" s="16">
        <f>K11*40%</f>
        <v>26.72</v>
      </c>
      <c r="M11" s="16">
        <f>J11+L11</f>
        <v>78.11</v>
      </c>
      <c r="N11" s="17" t="s">
        <v>17</v>
      </c>
    </row>
    <row r="12" customHeight="1" spans="1:14">
      <c r="A12" s="34">
        <v>2</v>
      </c>
      <c r="B12" s="39" t="s">
        <v>630</v>
      </c>
      <c r="C12" s="8" t="s">
        <v>14</v>
      </c>
      <c r="D12" s="8" t="s">
        <v>620</v>
      </c>
      <c r="E12" s="8" t="s">
        <v>186</v>
      </c>
      <c r="F12" s="8">
        <v>4</v>
      </c>
      <c r="G12" s="39">
        <v>2320182</v>
      </c>
      <c r="H12" s="21">
        <v>156.846</v>
      </c>
      <c r="I12" s="23">
        <f>ROUND(H12/2,2)</f>
        <v>78.42</v>
      </c>
      <c r="J12" s="14">
        <f>I12*0.6</f>
        <v>47.052</v>
      </c>
      <c r="K12" s="17">
        <v>77</v>
      </c>
      <c r="L12" s="16">
        <f>K12*40%</f>
        <v>30.8</v>
      </c>
      <c r="M12" s="16">
        <f>J12+L12</f>
        <v>77.852</v>
      </c>
      <c r="N12" s="17" t="s">
        <v>17</v>
      </c>
    </row>
    <row r="13" customHeight="1" spans="1:14">
      <c r="A13" s="34">
        <v>3</v>
      </c>
      <c r="B13" s="37" t="s">
        <v>631</v>
      </c>
      <c r="C13" s="8" t="s">
        <v>14</v>
      </c>
      <c r="D13" s="8" t="s">
        <v>620</v>
      </c>
      <c r="E13" s="8" t="s">
        <v>186</v>
      </c>
      <c r="F13" s="8">
        <v>4</v>
      </c>
      <c r="G13" s="38" t="s">
        <v>632</v>
      </c>
      <c r="H13" s="21">
        <v>155.167</v>
      </c>
      <c r="I13" s="23">
        <f>ROUND(H13/2,2)</f>
        <v>77.58</v>
      </c>
      <c r="J13" s="14">
        <f>I13*0.6</f>
        <v>46.548</v>
      </c>
      <c r="K13" s="17">
        <v>75.6</v>
      </c>
      <c r="L13" s="16">
        <f>K13*40%</f>
        <v>30.24</v>
      </c>
      <c r="M13" s="16">
        <f>J13+L13</f>
        <v>76.788</v>
      </c>
      <c r="N13" s="17" t="s">
        <v>17</v>
      </c>
    </row>
    <row r="14" customHeight="1" spans="1:14">
      <c r="A14" s="34">
        <v>4</v>
      </c>
      <c r="B14" s="37" t="s">
        <v>633</v>
      </c>
      <c r="C14" s="8" t="s">
        <v>14</v>
      </c>
      <c r="D14" s="8" t="s">
        <v>620</v>
      </c>
      <c r="E14" s="8" t="s">
        <v>186</v>
      </c>
      <c r="F14" s="8">
        <v>4</v>
      </c>
      <c r="G14" s="38" t="s">
        <v>634</v>
      </c>
      <c r="H14" s="21">
        <v>156.679</v>
      </c>
      <c r="I14" s="23">
        <f>ROUND(H14/2,2)</f>
        <v>78.34</v>
      </c>
      <c r="J14" s="14">
        <f>I14*0.6</f>
        <v>47.004</v>
      </c>
      <c r="K14" s="17">
        <v>71.2</v>
      </c>
      <c r="L14" s="16">
        <f>K14*40%</f>
        <v>28.48</v>
      </c>
      <c r="M14" s="16">
        <f>J14+L14</f>
        <v>75.484</v>
      </c>
      <c r="N14" s="17" t="s">
        <v>17</v>
      </c>
    </row>
    <row r="15" customHeight="1" spans="1:14">
      <c r="A15" s="34">
        <v>5</v>
      </c>
      <c r="B15" s="8" t="s">
        <v>635</v>
      </c>
      <c r="C15" s="8" t="s">
        <v>14</v>
      </c>
      <c r="D15" s="8" t="s">
        <v>620</v>
      </c>
      <c r="E15" s="8" t="s">
        <v>186</v>
      </c>
      <c r="F15" s="8">
        <v>4</v>
      </c>
      <c r="G15" s="8">
        <v>2320100</v>
      </c>
      <c r="H15" s="21">
        <v>160.798</v>
      </c>
      <c r="I15" s="23">
        <f>ROUND(H15/2,2)</f>
        <v>80.4</v>
      </c>
      <c r="J15" s="14">
        <f>I15*0.6</f>
        <v>48.24</v>
      </c>
      <c r="K15" s="17">
        <v>67.2</v>
      </c>
      <c r="L15" s="16">
        <f>K15*40%</f>
        <v>26.88</v>
      </c>
      <c r="M15" s="16">
        <f>J15+L15</f>
        <v>75.12</v>
      </c>
      <c r="N15" s="17"/>
    </row>
    <row r="16" customHeight="1" spans="1:14">
      <c r="A16" s="34">
        <v>6</v>
      </c>
      <c r="B16" s="8" t="s">
        <v>636</v>
      </c>
      <c r="C16" s="8" t="s">
        <v>14</v>
      </c>
      <c r="D16" s="8" t="s">
        <v>620</v>
      </c>
      <c r="E16" s="8" t="s">
        <v>186</v>
      </c>
      <c r="F16" s="8">
        <v>4</v>
      </c>
      <c r="G16" s="8">
        <v>2320135</v>
      </c>
      <c r="H16" s="21">
        <v>150.17</v>
      </c>
      <c r="I16" s="23">
        <f>ROUND(H16/2,2)</f>
        <v>75.09</v>
      </c>
      <c r="J16" s="14">
        <f>I16*0.6</f>
        <v>45.054</v>
      </c>
      <c r="K16" s="17">
        <v>71.6</v>
      </c>
      <c r="L16" s="16">
        <f>K16*40%</f>
        <v>28.64</v>
      </c>
      <c r="M16" s="16">
        <f>J16+L16</f>
        <v>73.694</v>
      </c>
      <c r="N16" s="17"/>
    </row>
    <row r="17" customHeight="1" spans="1:14">
      <c r="A17" s="34">
        <v>7</v>
      </c>
      <c r="B17" s="8" t="s">
        <v>637</v>
      </c>
      <c r="C17" s="8" t="s">
        <v>14</v>
      </c>
      <c r="D17" s="8" t="s">
        <v>620</v>
      </c>
      <c r="E17" s="8" t="s">
        <v>186</v>
      </c>
      <c r="F17" s="8">
        <v>4</v>
      </c>
      <c r="G17" s="8">
        <v>2320133</v>
      </c>
      <c r="H17" s="21">
        <v>147.22</v>
      </c>
      <c r="I17" s="23">
        <f>ROUND(H17/2,2)</f>
        <v>73.61</v>
      </c>
      <c r="J17" s="14">
        <f>I17*0.6</f>
        <v>44.166</v>
      </c>
      <c r="K17" s="17">
        <v>64.8</v>
      </c>
      <c r="L17" s="16">
        <f>K17*40%</f>
        <v>25.92</v>
      </c>
      <c r="M17" s="16">
        <f>J17+L17</f>
        <v>70.086</v>
      </c>
      <c r="N17" s="17"/>
    </row>
    <row r="18" customHeight="1" spans="1:14">
      <c r="A18" s="34">
        <v>8</v>
      </c>
      <c r="B18" s="39" t="s">
        <v>638</v>
      </c>
      <c r="C18" s="8" t="s">
        <v>14</v>
      </c>
      <c r="D18" s="8" t="s">
        <v>620</v>
      </c>
      <c r="E18" s="8" t="s">
        <v>186</v>
      </c>
      <c r="F18" s="8">
        <v>4</v>
      </c>
      <c r="G18" s="39">
        <v>2320183</v>
      </c>
      <c r="H18" s="21">
        <v>146.91</v>
      </c>
      <c r="I18" s="23">
        <f>ROUND(H18/2,2)</f>
        <v>73.46</v>
      </c>
      <c r="J18" s="14">
        <f>I18*0.6</f>
        <v>44.076</v>
      </c>
      <c r="K18" s="17" t="s">
        <v>108</v>
      </c>
      <c r="L18" s="16">
        <v>0</v>
      </c>
      <c r="M18" s="16">
        <f>J18+L18</f>
        <v>44.076</v>
      </c>
      <c r="N18" s="17"/>
    </row>
  </sheetData>
  <sortState caseSensitive="0" columnSort="0" ref="A2:N18">
    <sortCondition descending="0" ref="E2:E18"/>
    <sortCondition descending="1" ref="M2:M18"/>
  </sortState>
  <mergeCells count="1">
    <mergeCell ref="A1:N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workbookViewId="0">
      <selection activeCell="A6" sqref="$A6:$XFD6"/>
    </sheetView>
  </sheetViews>
  <sheetFormatPr defaultColWidth="9" defaultRowHeight="27" customHeight="1"/>
  <cols>
    <col min="1" max="1" width="6" customWidth="1"/>
    <col min="3" max="3" width="6.125" customWidth="1"/>
    <col min="4" max="4" width="22.75" customWidth="1"/>
    <col min="5" max="5" width="14.375" customWidth="1"/>
    <col min="6" max="6" width="10.25" customWidth="1"/>
    <col min="8" max="8" width="9" hidden="1" customWidth="1"/>
    <col min="9" max="9" width="10.375" style="1" customWidth="1"/>
    <col min="10" max="10" width="9.75" customWidth="1"/>
  </cols>
  <sheetData>
    <row r="1" ht="39.9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599</v>
      </c>
      <c r="I2" s="35" t="s">
        <v>8</v>
      </c>
      <c r="J2" s="12" t="s">
        <v>9</v>
      </c>
      <c r="K2" s="13" t="s">
        <v>90</v>
      </c>
      <c r="L2" s="13" t="s">
        <v>9</v>
      </c>
      <c r="M2" s="36" t="s">
        <v>11</v>
      </c>
      <c r="N2" s="13" t="s">
        <v>12</v>
      </c>
    </row>
    <row r="3" customHeight="1" spans="1:14">
      <c r="A3" s="5">
        <v>1</v>
      </c>
      <c r="B3" s="6" t="s">
        <v>639</v>
      </c>
      <c r="C3" s="6" t="s">
        <v>14</v>
      </c>
      <c r="D3" s="6" t="s">
        <v>640</v>
      </c>
      <c r="E3" s="6" t="s">
        <v>94</v>
      </c>
      <c r="F3" s="6">
        <v>4</v>
      </c>
      <c r="G3" s="6">
        <v>2810019</v>
      </c>
      <c r="H3" s="20">
        <v>160.968</v>
      </c>
      <c r="I3" s="7">
        <f t="shared" ref="I3:I12" si="0">ROUND(H3/2,2)</f>
        <v>80.48</v>
      </c>
      <c r="J3" s="14">
        <f t="shared" ref="J3:J12" si="1">I3*0.6</f>
        <v>48.288</v>
      </c>
      <c r="K3" s="15">
        <v>76.2</v>
      </c>
      <c r="L3" s="16">
        <f t="shared" ref="L3:L12" si="2">K3*40%</f>
        <v>30.48</v>
      </c>
      <c r="M3" s="14">
        <f t="shared" ref="M3:M12" si="3">J3+L3</f>
        <v>78.768</v>
      </c>
      <c r="N3" s="17" t="s">
        <v>17</v>
      </c>
    </row>
    <row r="4" customHeight="1" spans="1:14">
      <c r="A4" s="5">
        <v>2</v>
      </c>
      <c r="B4" s="8" t="s">
        <v>641</v>
      </c>
      <c r="C4" s="8" t="s">
        <v>32</v>
      </c>
      <c r="D4" s="8" t="s">
        <v>640</v>
      </c>
      <c r="E4" s="8" t="s">
        <v>94</v>
      </c>
      <c r="F4" s="6">
        <v>4</v>
      </c>
      <c r="G4" s="8">
        <v>2810023</v>
      </c>
      <c r="H4" s="21">
        <v>156.966</v>
      </c>
      <c r="I4" s="7">
        <f>ROUND(H4/2,2)</f>
        <v>78.48</v>
      </c>
      <c r="J4" s="14">
        <f>I4*0.6</f>
        <v>47.088</v>
      </c>
      <c r="K4" s="15">
        <v>71.8</v>
      </c>
      <c r="L4" s="16">
        <f>K4*40%</f>
        <v>28.72</v>
      </c>
      <c r="M4" s="14">
        <f>J4+L4</f>
        <v>75.808</v>
      </c>
      <c r="N4" s="17" t="s">
        <v>17</v>
      </c>
    </row>
    <row r="5" customHeight="1" spans="1:14">
      <c r="A5" s="5">
        <v>3</v>
      </c>
      <c r="B5" s="8" t="s">
        <v>642</v>
      </c>
      <c r="C5" s="8" t="s">
        <v>32</v>
      </c>
      <c r="D5" s="8" t="s">
        <v>640</v>
      </c>
      <c r="E5" s="8" t="s">
        <v>94</v>
      </c>
      <c r="F5" s="6">
        <v>4</v>
      </c>
      <c r="G5" s="8">
        <v>2810018</v>
      </c>
      <c r="H5" s="21">
        <v>157.362</v>
      </c>
      <c r="I5" s="7">
        <f>ROUND(H5/2,2)</f>
        <v>78.68</v>
      </c>
      <c r="J5" s="14">
        <f>I5*0.6</f>
        <v>47.208</v>
      </c>
      <c r="K5" s="15">
        <v>70</v>
      </c>
      <c r="L5" s="16">
        <f>K5*40%</f>
        <v>28</v>
      </c>
      <c r="M5" s="14">
        <f>J5+L5</f>
        <v>75.208</v>
      </c>
      <c r="N5" s="17" t="s">
        <v>17</v>
      </c>
    </row>
    <row r="6" customHeight="1" spans="1:14">
      <c r="A6" s="5">
        <v>4</v>
      </c>
      <c r="B6" s="8" t="s">
        <v>643</v>
      </c>
      <c r="C6" s="8" t="s">
        <v>32</v>
      </c>
      <c r="D6" s="8" t="s">
        <v>640</v>
      </c>
      <c r="E6" s="8" t="s">
        <v>94</v>
      </c>
      <c r="F6" s="6">
        <v>4</v>
      </c>
      <c r="G6" s="8">
        <v>2810037</v>
      </c>
      <c r="H6" s="21">
        <v>149.511</v>
      </c>
      <c r="I6" s="7">
        <f>ROUND(H6/2,2)</f>
        <v>74.76</v>
      </c>
      <c r="J6" s="14">
        <f>I6*0.6</f>
        <v>44.856</v>
      </c>
      <c r="K6" s="15">
        <v>73.6</v>
      </c>
      <c r="L6" s="16">
        <f>K6*40%</f>
        <v>29.44</v>
      </c>
      <c r="M6" s="14">
        <f>J6+L6</f>
        <v>74.296</v>
      </c>
      <c r="N6" s="17" t="s">
        <v>17</v>
      </c>
    </row>
    <row r="7" customHeight="1" spans="1:14">
      <c r="A7" s="5">
        <v>5</v>
      </c>
      <c r="B7" s="8" t="s">
        <v>644</v>
      </c>
      <c r="C7" s="8" t="s">
        <v>32</v>
      </c>
      <c r="D7" s="8" t="s">
        <v>640</v>
      </c>
      <c r="E7" s="8" t="s">
        <v>94</v>
      </c>
      <c r="F7" s="6">
        <v>4</v>
      </c>
      <c r="G7" s="8">
        <v>2810041</v>
      </c>
      <c r="H7" s="21">
        <v>156.643</v>
      </c>
      <c r="I7" s="7">
        <f>ROUND(H7/2,2)</f>
        <v>78.32</v>
      </c>
      <c r="J7" s="14">
        <f>I7*0.6</f>
        <v>46.992</v>
      </c>
      <c r="K7" s="15">
        <v>68</v>
      </c>
      <c r="L7" s="16">
        <f>K7*40%</f>
        <v>27.2</v>
      </c>
      <c r="M7" s="14">
        <f>J7+L7</f>
        <v>74.192</v>
      </c>
      <c r="N7" s="17"/>
    </row>
    <row r="8" customHeight="1" spans="1:14">
      <c r="A8" s="5">
        <v>6</v>
      </c>
      <c r="B8" s="8" t="s">
        <v>645</v>
      </c>
      <c r="C8" s="8" t="s">
        <v>32</v>
      </c>
      <c r="D8" s="8" t="s">
        <v>640</v>
      </c>
      <c r="E8" s="8" t="s">
        <v>94</v>
      </c>
      <c r="F8" s="6">
        <v>4</v>
      </c>
      <c r="G8" s="8">
        <v>2810076</v>
      </c>
      <c r="H8" s="21">
        <v>138.434</v>
      </c>
      <c r="I8" s="7">
        <f>ROUND(H8/2,2)</f>
        <v>69.22</v>
      </c>
      <c r="J8" s="14">
        <f>I8*0.6</f>
        <v>41.532</v>
      </c>
      <c r="K8" s="15">
        <v>78.8</v>
      </c>
      <c r="L8" s="16">
        <f>K8*40%</f>
        <v>31.52</v>
      </c>
      <c r="M8" s="14">
        <f>J8+L8</f>
        <v>73.052</v>
      </c>
      <c r="N8" s="17"/>
    </row>
    <row r="9" customHeight="1" spans="1:14">
      <c r="A9" s="5">
        <v>7</v>
      </c>
      <c r="B9" s="8" t="s">
        <v>646</v>
      </c>
      <c r="C9" s="8" t="s">
        <v>14</v>
      </c>
      <c r="D9" s="8" t="s">
        <v>640</v>
      </c>
      <c r="E9" s="8" t="s">
        <v>94</v>
      </c>
      <c r="F9" s="6">
        <v>4</v>
      </c>
      <c r="G9" s="8">
        <v>2810020</v>
      </c>
      <c r="H9" s="21">
        <v>154.701</v>
      </c>
      <c r="I9" s="7">
        <f>ROUND(H9/2,2)</f>
        <v>77.35</v>
      </c>
      <c r="J9" s="14">
        <f>I9*0.6</f>
        <v>46.41</v>
      </c>
      <c r="K9" s="15">
        <v>62.6</v>
      </c>
      <c r="L9" s="16">
        <f>K9*40%</f>
        <v>25.04</v>
      </c>
      <c r="M9" s="14">
        <f>J9+L9</f>
        <v>71.45</v>
      </c>
      <c r="N9" s="17"/>
    </row>
    <row r="10" customHeight="1" spans="1:14">
      <c r="A10" s="5">
        <v>8</v>
      </c>
      <c r="B10" s="8" t="s">
        <v>647</v>
      </c>
      <c r="C10" s="8" t="s">
        <v>14</v>
      </c>
      <c r="D10" s="8" t="s">
        <v>640</v>
      </c>
      <c r="E10" s="8" t="s">
        <v>94</v>
      </c>
      <c r="F10" s="6">
        <v>4</v>
      </c>
      <c r="G10" s="8">
        <v>2810087</v>
      </c>
      <c r="H10" s="21">
        <v>139.995</v>
      </c>
      <c r="I10" s="7">
        <f>ROUND(H10/2,2)</f>
        <v>70</v>
      </c>
      <c r="J10" s="14">
        <f>I10*0.6</f>
        <v>42</v>
      </c>
      <c r="K10" s="15">
        <v>72.6</v>
      </c>
      <c r="L10" s="16">
        <f>K10*40%</f>
        <v>29.04</v>
      </c>
      <c r="M10" s="14">
        <f>J10+L10</f>
        <v>71.04</v>
      </c>
      <c r="N10" s="17"/>
    </row>
    <row r="11" customHeight="1" spans="1:14">
      <c r="A11" s="5">
        <v>1</v>
      </c>
      <c r="B11" s="8" t="s">
        <v>648</v>
      </c>
      <c r="C11" s="8" t="s">
        <v>14</v>
      </c>
      <c r="D11" s="8" t="s">
        <v>640</v>
      </c>
      <c r="E11" s="8" t="s">
        <v>110</v>
      </c>
      <c r="F11" s="8">
        <v>1</v>
      </c>
      <c r="G11" s="8">
        <v>2820040</v>
      </c>
      <c r="H11" s="21">
        <v>144.648</v>
      </c>
      <c r="I11" s="7">
        <f>ROUND(H11/2,2)</f>
        <v>72.32</v>
      </c>
      <c r="J11" s="14">
        <f>I11*0.6</f>
        <v>43.392</v>
      </c>
      <c r="K11" s="17">
        <v>70.6</v>
      </c>
      <c r="L11" s="16">
        <f>K11*40%</f>
        <v>28.24</v>
      </c>
      <c r="M11" s="14">
        <f>J11+L11</f>
        <v>71.632</v>
      </c>
      <c r="N11" s="17" t="s">
        <v>17</v>
      </c>
    </row>
    <row r="12" customHeight="1" spans="1:14">
      <c r="A12" s="5">
        <v>2</v>
      </c>
      <c r="B12" s="8" t="s">
        <v>649</v>
      </c>
      <c r="C12" s="8" t="s">
        <v>32</v>
      </c>
      <c r="D12" s="8" t="s">
        <v>640</v>
      </c>
      <c r="E12" s="8" t="s">
        <v>110</v>
      </c>
      <c r="F12" s="8">
        <v>1</v>
      </c>
      <c r="G12" s="8">
        <v>2820107</v>
      </c>
      <c r="H12" s="21">
        <v>123.976</v>
      </c>
      <c r="I12" s="7">
        <f>ROUND(H12/2,2)</f>
        <v>61.99</v>
      </c>
      <c r="J12" s="14">
        <f>I12*0.6</f>
        <v>37.194</v>
      </c>
      <c r="K12" s="17">
        <v>77</v>
      </c>
      <c r="L12" s="16">
        <f>K12*40%</f>
        <v>30.8</v>
      </c>
      <c r="M12" s="14">
        <f>J12+L12</f>
        <v>67.994</v>
      </c>
      <c r="N12" s="17"/>
    </row>
  </sheetData>
  <sortState caseSensitive="0" columnSort="0" ref="A2:N12">
    <sortCondition descending="0" ref="E2:E12"/>
    <sortCondition descending="1" ref="M2:M12"/>
  </sortState>
  <mergeCells count="1">
    <mergeCell ref="A1:N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8"/>
  <sheetViews>
    <sheetView topLeftCell="A5" workbookViewId="0">
      <selection activeCell="A16" sqref="$A16:$XFD16"/>
    </sheetView>
  </sheetViews>
  <sheetFormatPr defaultColWidth="9" defaultRowHeight="27" customHeight="1"/>
  <cols>
    <col min="1" max="1" width="6.125" customWidth="1"/>
    <col min="3" max="3" width="6.25" customWidth="1"/>
    <col min="4" max="4" width="20.5" customWidth="1"/>
    <col min="5" max="5" width="16.25" customWidth="1"/>
    <col min="6" max="6" width="10" customWidth="1"/>
    <col min="7" max="7" width="10.875" customWidth="1"/>
    <col min="8" max="8" width="9" hidden="1" customWidth="1"/>
    <col min="9" max="9" width="9" style="1"/>
    <col min="10" max="10" width="9.75" customWidth="1"/>
  </cols>
  <sheetData>
    <row r="1" ht="39.9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599</v>
      </c>
      <c r="I2" s="11" t="s">
        <v>8</v>
      </c>
      <c r="J2" s="12" t="s">
        <v>9</v>
      </c>
      <c r="K2" s="13" t="s">
        <v>90</v>
      </c>
      <c r="L2" s="13" t="s">
        <v>9</v>
      </c>
      <c r="M2" s="13" t="s">
        <v>11</v>
      </c>
      <c r="N2" s="13" t="s">
        <v>12</v>
      </c>
    </row>
    <row r="3" customHeight="1" spans="1:14">
      <c r="A3" s="34">
        <v>1</v>
      </c>
      <c r="B3" s="8" t="s">
        <v>650</v>
      </c>
      <c r="C3" s="8" t="s">
        <v>32</v>
      </c>
      <c r="D3" s="8" t="s">
        <v>651</v>
      </c>
      <c r="E3" s="8" t="s">
        <v>652</v>
      </c>
      <c r="F3" s="8">
        <v>3</v>
      </c>
      <c r="G3" s="8">
        <v>1810238</v>
      </c>
      <c r="H3" s="21">
        <v>158.09</v>
      </c>
      <c r="I3" s="7">
        <f t="shared" ref="I3:I18" si="0">ROUND(H3/2,2)</f>
        <v>79.05</v>
      </c>
      <c r="J3" s="14">
        <f t="shared" ref="J3:J18" si="1">I3*0.6</f>
        <v>47.43</v>
      </c>
      <c r="K3" s="15">
        <v>81.4</v>
      </c>
      <c r="L3" s="16">
        <f t="shared" ref="L3:L18" si="2">K3*40%</f>
        <v>32.56</v>
      </c>
      <c r="M3" s="16">
        <f t="shared" ref="M3:M18" si="3">J3+L3</f>
        <v>79.99</v>
      </c>
      <c r="N3" s="17" t="s">
        <v>17</v>
      </c>
    </row>
    <row r="4" customHeight="1" spans="1:14">
      <c r="A4" s="34">
        <v>2</v>
      </c>
      <c r="B4" s="6" t="s">
        <v>653</v>
      </c>
      <c r="C4" s="6" t="s">
        <v>32</v>
      </c>
      <c r="D4" s="6" t="s">
        <v>651</v>
      </c>
      <c r="E4" s="6" t="s">
        <v>652</v>
      </c>
      <c r="F4" s="8">
        <v>3</v>
      </c>
      <c r="G4" s="6">
        <v>1810181</v>
      </c>
      <c r="H4" s="20">
        <v>159.532</v>
      </c>
      <c r="I4" s="7">
        <f>ROUND(H4/2,2)</f>
        <v>79.77</v>
      </c>
      <c r="J4" s="14">
        <f>I4*0.6</f>
        <v>47.862</v>
      </c>
      <c r="K4" s="15">
        <v>77</v>
      </c>
      <c r="L4" s="16">
        <f>K4*40%</f>
        <v>30.8</v>
      </c>
      <c r="M4" s="16">
        <f>J4+L4</f>
        <v>78.662</v>
      </c>
      <c r="N4" s="17" t="s">
        <v>17</v>
      </c>
    </row>
    <row r="5" customHeight="1" spans="1:14">
      <c r="A5" s="34">
        <v>3</v>
      </c>
      <c r="B5" s="8" t="s">
        <v>654</v>
      </c>
      <c r="C5" s="8" t="s">
        <v>32</v>
      </c>
      <c r="D5" s="8" t="s">
        <v>651</v>
      </c>
      <c r="E5" s="8" t="s">
        <v>652</v>
      </c>
      <c r="F5" s="8">
        <v>3</v>
      </c>
      <c r="G5" s="8">
        <v>1810100</v>
      </c>
      <c r="H5" s="21">
        <v>157.427</v>
      </c>
      <c r="I5" s="7">
        <f>ROUND(H5/2,2)</f>
        <v>78.71</v>
      </c>
      <c r="J5" s="14">
        <f>I5*0.6</f>
        <v>47.226</v>
      </c>
      <c r="K5" s="15">
        <v>78.2</v>
      </c>
      <c r="L5" s="16">
        <f>K5*40%</f>
        <v>31.28</v>
      </c>
      <c r="M5" s="16">
        <f>J5+L5</f>
        <v>78.506</v>
      </c>
      <c r="N5" s="17" t="s">
        <v>17</v>
      </c>
    </row>
    <row r="6" customHeight="1" spans="1:14">
      <c r="A6" s="34">
        <v>4</v>
      </c>
      <c r="B6" s="8" t="s">
        <v>655</v>
      </c>
      <c r="C6" s="8" t="s">
        <v>32</v>
      </c>
      <c r="D6" s="8" t="s">
        <v>651</v>
      </c>
      <c r="E6" s="8" t="s">
        <v>652</v>
      </c>
      <c r="F6" s="8">
        <v>3</v>
      </c>
      <c r="G6" s="8">
        <v>1810190</v>
      </c>
      <c r="H6" s="21">
        <v>150.519</v>
      </c>
      <c r="I6" s="7">
        <f>ROUND(H6/2,2)</f>
        <v>75.26</v>
      </c>
      <c r="J6" s="14">
        <f>I6*0.6</f>
        <v>45.156</v>
      </c>
      <c r="K6" s="15">
        <v>74.4</v>
      </c>
      <c r="L6" s="16">
        <f>K6*40%</f>
        <v>29.76</v>
      </c>
      <c r="M6" s="16">
        <f>J6+L6</f>
        <v>74.916</v>
      </c>
      <c r="N6" s="17"/>
    </row>
    <row r="7" customHeight="1" spans="1:14">
      <c r="A7" s="34">
        <v>5</v>
      </c>
      <c r="B7" s="8" t="s">
        <v>656</v>
      </c>
      <c r="C7" s="8" t="s">
        <v>32</v>
      </c>
      <c r="D7" s="8" t="s">
        <v>651</v>
      </c>
      <c r="E7" s="8" t="s">
        <v>652</v>
      </c>
      <c r="F7" s="8">
        <v>3</v>
      </c>
      <c r="G7" s="8">
        <v>1810165</v>
      </c>
      <c r="H7" s="21">
        <v>148.672</v>
      </c>
      <c r="I7" s="7">
        <f>ROUND(H7/2,2)</f>
        <v>74.34</v>
      </c>
      <c r="J7" s="14">
        <f>I7*0.6</f>
        <v>44.604</v>
      </c>
      <c r="K7" s="15">
        <v>74.6</v>
      </c>
      <c r="L7" s="16">
        <f>K7*40%</f>
        <v>29.84</v>
      </c>
      <c r="M7" s="16">
        <f>J7+L7</f>
        <v>74.444</v>
      </c>
      <c r="N7" s="17"/>
    </row>
    <row r="8" customHeight="1" spans="1:14">
      <c r="A8" s="34">
        <v>6</v>
      </c>
      <c r="B8" s="8" t="s">
        <v>657</v>
      </c>
      <c r="C8" s="8" t="s">
        <v>32</v>
      </c>
      <c r="D8" s="8" t="s">
        <v>651</v>
      </c>
      <c r="E8" s="8" t="s">
        <v>652</v>
      </c>
      <c r="F8" s="8">
        <v>3</v>
      </c>
      <c r="G8" s="8">
        <v>1810055</v>
      </c>
      <c r="H8" s="21">
        <v>144.497</v>
      </c>
      <c r="I8" s="7">
        <f>ROUND(H8/2,2)</f>
        <v>72.25</v>
      </c>
      <c r="J8" s="14">
        <f>I8*0.6</f>
        <v>43.35</v>
      </c>
      <c r="K8" s="15">
        <v>69.6</v>
      </c>
      <c r="L8" s="16">
        <f>K8*40%</f>
        <v>27.84</v>
      </c>
      <c r="M8" s="16">
        <f>J8+L8</f>
        <v>71.19</v>
      </c>
      <c r="N8" s="17"/>
    </row>
    <row r="9" customHeight="1" spans="1:14">
      <c r="A9" s="34">
        <v>1</v>
      </c>
      <c r="B9" s="8" t="s">
        <v>658</v>
      </c>
      <c r="C9" s="8" t="s">
        <v>14</v>
      </c>
      <c r="D9" s="8" t="s">
        <v>651</v>
      </c>
      <c r="E9" s="8" t="s">
        <v>659</v>
      </c>
      <c r="F9" s="8">
        <v>3</v>
      </c>
      <c r="G9" s="8">
        <v>1820186</v>
      </c>
      <c r="H9" s="21">
        <v>169.407</v>
      </c>
      <c r="I9" s="7">
        <f>ROUND(H9/2,2)</f>
        <v>84.7</v>
      </c>
      <c r="J9" s="14">
        <f>I9*0.6</f>
        <v>50.82</v>
      </c>
      <c r="K9" s="17">
        <v>79.2</v>
      </c>
      <c r="L9" s="16">
        <f>K9*40%</f>
        <v>31.68</v>
      </c>
      <c r="M9" s="16">
        <f>J9+L9</f>
        <v>82.5</v>
      </c>
      <c r="N9" s="17" t="s">
        <v>17</v>
      </c>
    </row>
    <row r="10" customHeight="1" spans="1:14">
      <c r="A10" s="34">
        <v>2</v>
      </c>
      <c r="B10" s="8" t="s">
        <v>660</v>
      </c>
      <c r="C10" s="8" t="s">
        <v>14</v>
      </c>
      <c r="D10" s="8" t="s">
        <v>651</v>
      </c>
      <c r="E10" s="8" t="s">
        <v>659</v>
      </c>
      <c r="F10" s="8">
        <v>3</v>
      </c>
      <c r="G10" s="8">
        <v>1820045</v>
      </c>
      <c r="H10" s="21">
        <v>161.691</v>
      </c>
      <c r="I10" s="7">
        <f>ROUND(H10/2,2)</f>
        <v>80.85</v>
      </c>
      <c r="J10" s="14">
        <f>I10*0.6</f>
        <v>48.51</v>
      </c>
      <c r="K10" s="17">
        <v>72.2</v>
      </c>
      <c r="L10" s="16">
        <f>K10*40%</f>
        <v>28.88</v>
      </c>
      <c r="M10" s="16">
        <f>J10+L10</f>
        <v>77.39</v>
      </c>
      <c r="N10" s="17" t="s">
        <v>17</v>
      </c>
    </row>
    <row r="11" customHeight="1" spans="1:14">
      <c r="A11" s="34">
        <v>3</v>
      </c>
      <c r="B11" s="8" t="s">
        <v>661</v>
      </c>
      <c r="C11" s="8" t="s">
        <v>14</v>
      </c>
      <c r="D11" s="8" t="s">
        <v>651</v>
      </c>
      <c r="E11" s="8" t="s">
        <v>659</v>
      </c>
      <c r="F11" s="8">
        <v>3</v>
      </c>
      <c r="G11" s="8">
        <v>1820130</v>
      </c>
      <c r="H11" s="21">
        <v>165.129</v>
      </c>
      <c r="I11" s="7">
        <f>ROUND(H11/2,2)</f>
        <v>82.56</v>
      </c>
      <c r="J11" s="14">
        <f>I11*0.6</f>
        <v>49.536</v>
      </c>
      <c r="K11" s="17">
        <v>69.4</v>
      </c>
      <c r="L11" s="16">
        <f>K11*40%</f>
        <v>27.76</v>
      </c>
      <c r="M11" s="16">
        <f>J11+L11</f>
        <v>77.296</v>
      </c>
      <c r="N11" s="17" t="s">
        <v>17</v>
      </c>
    </row>
    <row r="12" customHeight="1" spans="1:14">
      <c r="A12" s="34">
        <v>4</v>
      </c>
      <c r="B12" s="8" t="s">
        <v>662</v>
      </c>
      <c r="C12" s="8" t="s">
        <v>14</v>
      </c>
      <c r="D12" s="8" t="s">
        <v>651</v>
      </c>
      <c r="E12" s="8" t="s">
        <v>659</v>
      </c>
      <c r="F12" s="8">
        <v>3</v>
      </c>
      <c r="G12" s="8">
        <v>1820111</v>
      </c>
      <c r="H12" s="21">
        <v>156.206</v>
      </c>
      <c r="I12" s="7">
        <f>ROUND(H12/2,2)</f>
        <v>78.1</v>
      </c>
      <c r="J12" s="14">
        <f>I12*0.6</f>
        <v>46.86</v>
      </c>
      <c r="K12" s="17">
        <v>72.8</v>
      </c>
      <c r="L12" s="16">
        <f>K12*40%</f>
        <v>29.12</v>
      </c>
      <c r="M12" s="16">
        <f>J12+L12</f>
        <v>75.98</v>
      </c>
      <c r="N12" s="17"/>
    </row>
    <row r="13" customHeight="1" spans="1:14">
      <c r="A13" s="34">
        <v>5</v>
      </c>
      <c r="B13" s="8" t="s">
        <v>663</v>
      </c>
      <c r="C13" s="8" t="s">
        <v>14</v>
      </c>
      <c r="D13" s="8" t="s">
        <v>651</v>
      </c>
      <c r="E13" s="8" t="s">
        <v>659</v>
      </c>
      <c r="F13" s="8">
        <v>3</v>
      </c>
      <c r="G13" s="8">
        <v>1820124</v>
      </c>
      <c r="H13" s="21">
        <v>147.403</v>
      </c>
      <c r="I13" s="7">
        <f>ROUND(H13/2,2)</f>
        <v>73.7</v>
      </c>
      <c r="J13" s="14">
        <f>I13*0.6</f>
        <v>44.22</v>
      </c>
      <c r="K13" s="17">
        <v>72.4</v>
      </c>
      <c r="L13" s="16">
        <f>K13*40%</f>
        <v>28.96</v>
      </c>
      <c r="M13" s="16">
        <f>J13+L13</f>
        <v>73.18</v>
      </c>
      <c r="N13" s="17"/>
    </row>
    <row r="14" customHeight="1" spans="1:14">
      <c r="A14" s="34">
        <v>6</v>
      </c>
      <c r="B14" s="8" t="s">
        <v>664</v>
      </c>
      <c r="C14" s="8" t="s">
        <v>14</v>
      </c>
      <c r="D14" s="8" t="s">
        <v>651</v>
      </c>
      <c r="E14" s="8" t="s">
        <v>659</v>
      </c>
      <c r="F14" s="8">
        <v>3</v>
      </c>
      <c r="G14" s="8">
        <v>1820217</v>
      </c>
      <c r="H14" s="21">
        <v>148.153</v>
      </c>
      <c r="I14" s="7">
        <f>ROUND(H14/2,2)</f>
        <v>74.08</v>
      </c>
      <c r="J14" s="14">
        <f>I14*0.6</f>
        <v>44.448</v>
      </c>
      <c r="K14" s="17">
        <v>66.6</v>
      </c>
      <c r="L14" s="16">
        <f>K14*40%</f>
        <v>26.64</v>
      </c>
      <c r="M14" s="16">
        <f>J14+L14</f>
        <v>71.088</v>
      </c>
      <c r="N14" s="17"/>
    </row>
    <row r="15" customHeight="1" spans="1:14">
      <c r="A15" s="34">
        <v>1</v>
      </c>
      <c r="B15" s="8" t="s">
        <v>665</v>
      </c>
      <c r="C15" s="8" t="s">
        <v>14</v>
      </c>
      <c r="D15" s="8" t="s">
        <v>651</v>
      </c>
      <c r="E15" s="8" t="s">
        <v>666</v>
      </c>
      <c r="F15" s="8">
        <v>2</v>
      </c>
      <c r="G15" s="8">
        <v>1830078</v>
      </c>
      <c r="H15" s="21">
        <v>153.656</v>
      </c>
      <c r="I15" s="7">
        <f>ROUND(H15/2,2)</f>
        <v>76.83</v>
      </c>
      <c r="J15" s="14">
        <f>I15*0.6</f>
        <v>46.098</v>
      </c>
      <c r="K15" s="17">
        <v>74</v>
      </c>
      <c r="L15" s="16">
        <f>K15*40%</f>
        <v>29.6</v>
      </c>
      <c r="M15" s="16">
        <f>J15+L15</f>
        <v>75.698</v>
      </c>
      <c r="N15" s="17" t="s">
        <v>17</v>
      </c>
    </row>
    <row r="16" customHeight="1" spans="1:14">
      <c r="A16" s="34">
        <v>2</v>
      </c>
      <c r="B16" s="8" t="s">
        <v>667</v>
      </c>
      <c r="C16" s="8" t="s">
        <v>32</v>
      </c>
      <c r="D16" s="8" t="s">
        <v>651</v>
      </c>
      <c r="E16" s="8" t="s">
        <v>666</v>
      </c>
      <c r="F16" s="8">
        <v>2</v>
      </c>
      <c r="G16" s="8">
        <v>1830116</v>
      </c>
      <c r="H16" s="21">
        <v>163.349</v>
      </c>
      <c r="I16" s="7">
        <f>ROUND(H16/2,2)</f>
        <v>81.67</v>
      </c>
      <c r="J16" s="14">
        <f>I16*0.6</f>
        <v>49.002</v>
      </c>
      <c r="K16" s="17">
        <v>66.2</v>
      </c>
      <c r="L16" s="16">
        <f>K16*40%</f>
        <v>26.48</v>
      </c>
      <c r="M16" s="16">
        <f>J16+L16</f>
        <v>75.482</v>
      </c>
      <c r="N16" s="17" t="s">
        <v>17</v>
      </c>
    </row>
    <row r="17" customHeight="1" spans="1:14">
      <c r="A17" s="34">
        <v>3</v>
      </c>
      <c r="B17" s="8" t="s">
        <v>668</v>
      </c>
      <c r="C17" s="8" t="s">
        <v>32</v>
      </c>
      <c r="D17" s="8" t="s">
        <v>651</v>
      </c>
      <c r="E17" s="8" t="s">
        <v>666</v>
      </c>
      <c r="F17" s="8">
        <v>2</v>
      </c>
      <c r="G17" s="8">
        <v>1830227</v>
      </c>
      <c r="H17" s="21">
        <v>156.138</v>
      </c>
      <c r="I17" s="7">
        <f>ROUND(H17/2,2)</f>
        <v>78.07</v>
      </c>
      <c r="J17" s="14">
        <f>I17*0.6</f>
        <v>46.842</v>
      </c>
      <c r="K17" s="17">
        <v>67.8</v>
      </c>
      <c r="L17" s="16">
        <f>K17*40%</f>
        <v>27.12</v>
      </c>
      <c r="M17" s="16">
        <f>J17+L17</f>
        <v>73.962</v>
      </c>
      <c r="N17" s="17"/>
    </row>
    <row r="18" customHeight="1" spans="1:14">
      <c r="A18" s="34">
        <v>4</v>
      </c>
      <c r="B18" s="8" t="s">
        <v>669</v>
      </c>
      <c r="C18" s="8" t="s">
        <v>32</v>
      </c>
      <c r="D18" s="8" t="s">
        <v>651</v>
      </c>
      <c r="E18" s="8" t="s">
        <v>666</v>
      </c>
      <c r="F18" s="8">
        <v>2</v>
      </c>
      <c r="G18" s="8">
        <v>1830031</v>
      </c>
      <c r="H18" s="21">
        <v>155.427</v>
      </c>
      <c r="I18" s="7">
        <f>ROUND(H18/2,2)</f>
        <v>77.71</v>
      </c>
      <c r="J18" s="14">
        <f>I18*0.6</f>
        <v>46.626</v>
      </c>
      <c r="K18" s="17">
        <v>67.4</v>
      </c>
      <c r="L18" s="16">
        <f>K18*40%</f>
        <v>26.96</v>
      </c>
      <c r="M18" s="16">
        <f>J18+L18</f>
        <v>73.586</v>
      </c>
      <c r="N18" s="17"/>
    </row>
  </sheetData>
  <sortState caseSensitive="0" columnSort="0" ref="A2:N18">
    <sortCondition descending="0" ref="E2:E18"/>
    <sortCondition descending="1" ref="M2:M18"/>
  </sortState>
  <mergeCells count="1">
    <mergeCell ref="A1:N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6"/>
  <sheetViews>
    <sheetView topLeftCell="A43" workbookViewId="0">
      <selection activeCell="F38" sqref="F38"/>
    </sheetView>
  </sheetViews>
  <sheetFormatPr defaultColWidth="9" defaultRowHeight="30" customHeight="1"/>
  <cols>
    <col min="1" max="1" width="6.5" customWidth="1"/>
    <col min="3" max="3" width="6.375" customWidth="1"/>
    <col min="4" max="4" width="22.375" customWidth="1"/>
    <col min="5" max="5" width="12.5" customWidth="1"/>
    <col min="6" max="7" width="9.75" customWidth="1"/>
    <col min="8" max="8" width="9" hidden="1" customWidth="1"/>
    <col min="9" max="9" width="9" style="1"/>
    <col min="10" max="10" width="12.25" customWidth="1"/>
  </cols>
  <sheetData>
    <row r="1" ht="39.9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599</v>
      </c>
      <c r="I2" s="22" t="s">
        <v>8</v>
      </c>
      <c r="J2" s="12" t="s">
        <v>9</v>
      </c>
      <c r="K2" s="13" t="s">
        <v>90</v>
      </c>
      <c r="L2" s="13" t="s">
        <v>9</v>
      </c>
      <c r="M2" s="13" t="s">
        <v>11</v>
      </c>
      <c r="N2" s="13" t="s">
        <v>12</v>
      </c>
    </row>
    <row r="3" customHeight="1" spans="1:14">
      <c r="A3" s="34">
        <v>1</v>
      </c>
      <c r="B3" s="8" t="s">
        <v>670</v>
      </c>
      <c r="C3" s="8" t="s">
        <v>14</v>
      </c>
      <c r="D3" s="8" t="s">
        <v>671</v>
      </c>
      <c r="E3" s="8" t="s">
        <v>672</v>
      </c>
      <c r="F3" s="8">
        <v>27</v>
      </c>
      <c r="G3" s="8">
        <v>900097</v>
      </c>
      <c r="H3" s="21">
        <v>176.277</v>
      </c>
      <c r="I3" s="23">
        <f t="shared" ref="I3:I56" si="0">ROUND(H3/2,2)</f>
        <v>88.14</v>
      </c>
      <c r="J3" s="14">
        <f t="shared" ref="J3:J56" si="1">I3*0.6</f>
        <v>52.884</v>
      </c>
      <c r="K3" s="15">
        <v>82.4</v>
      </c>
      <c r="L3" s="16">
        <f t="shared" ref="L3:L50" si="2">K3*40%</f>
        <v>32.96</v>
      </c>
      <c r="M3" s="16">
        <f t="shared" ref="M3:M56" si="3">J3+L3</f>
        <v>85.844</v>
      </c>
      <c r="N3" s="17" t="s">
        <v>17</v>
      </c>
    </row>
    <row r="4" customHeight="1" spans="1:14">
      <c r="A4" s="34">
        <v>2</v>
      </c>
      <c r="B4" s="6" t="s">
        <v>673</v>
      </c>
      <c r="C4" s="6" t="s">
        <v>32</v>
      </c>
      <c r="D4" s="6" t="s">
        <v>671</v>
      </c>
      <c r="E4" s="6" t="s">
        <v>672</v>
      </c>
      <c r="F4" s="8">
        <v>27</v>
      </c>
      <c r="G4" s="6">
        <v>900039</v>
      </c>
      <c r="H4" s="20">
        <v>188.848</v>
      </c>
      <c r="I4" s="23">
        <f>ROUND(H4/2,2)</f>
        <v>94.42</v>
      </c>
      <c r="J4" s="14">
        <f>I4*0.6</f>
        <v>56.652</v>
      </c>
      <c r="K4" s="15">
        <v>72.6</v>
      </c>
      <c r="L4" s="16">
        <f>K4*40%</f>
        <v>29.04</v>
      </c>
      <c r="M4" s="16">
        <f>J4+L4</f>
        <v>85.692</v>
      </c>
      <c r="N4" s="17" t="s">
        <v>17</v>
      </c>
    </row>
    <row r="5" customHeight="1" spans="1:14">
      <c r="A5" s="34">
        <v>3</v>
      </c>
      <c r="B5" s="8" t="s">
        <v>674</v>
      </c>
      <c r="C5" s="8" t="s">
        <v>32</v>
      </c>
      <c r="D5" s="8" t="s">
        <v>671</v>
      </c>
      <c r="E5" s="8" t="s">
        <v>672</v>
      </c>
      <c r="F5" s="8">
        <v>27</v>
      </c>
      <c r="G5" s="8">
        <v>900028</v>
      </c>
      <c r="H5" s="21">
        <v>178.006</v>
      </c>
      <c r="I5" s="23">
        <f>ROUND(H5/2,2)</f>
        <v>89</v>
      </c>
      <c r="J5" s="14">
        <f>I5*0.6</f>
        <v>53.4</v>
      </c>
      <c r="K5" s="15">
        <v>79.2</v>
      </c>
      <c r="L5" s="16">
        <f>K5*40%</f>
        <v>31.68</v>
      </c>
      <c r="M5" s="16">
        <f>J5+L5</f>
        <v>85.08</v>
      </c>
      <c r="N5" s="17" t="s">
        <v>17</v>
      </c>
    </row>
    <row r="6" customHeight="1" spans="1:14">
      <c r="A6" s="34">
        <v>4</v>
      </c>
      <c r="B6" s="8" t="s">
        <v>675</v>
      </c>
      <c r="C6" s="8" t="s">
        <v>32</v>
      </c>
      <c r="D6" s="8" t="s">
        <v>671</v>
      </c>
      <c r="E6" s="8" t="s">
        <v>672</v>
      </c>
      <c r="F6" s="8">
        <v>27</v>
      </c>
      <c r="G6" s="8">
        <v>900020</v>
      </c>
      <c r="H6" s="21">
        <v>179.542</v>
      </c>
      <c r="I6" s="23">
        <f>ROUND(H6/2,2)</f>
        <v>89.77</v>
      </c>
      <c r="J6" s="14">
        <f>I6*0.6</f>
        <v>53.862</v>
      </c>
      <c r="K6" s="15">
        <v>77.8</v>
      </c>
      <c r="L6" s="16">
        <f>K6*40%</f>
        <v>31.12</v>
      </c>
      <c r="M6" s="16">
        <f>J6+L6</f>
        <v>84.982</v>
      </c>
      <c r="N6" s="17" t="s">
        <v>17</v>
      </c>
    </row>
    <row r="7" customHeight="1" spans="1:14">
      <c r="A7" s="34">
        <v>5</v>
      </c>
      <c r="B7" s="8" t="s">
        <v>676</v>
      </c>
      <c r="C7" s="8" t="s">
        <v>14</v>
      </c>
      <c r="D7" s="8" t="s">
        <v>671</v>
      </c>
      <c r="E7" s="8" t="s">
        <v>672</v>
      </c>
      <c r="F7" s="8">
        <v>27</v>
      </c>
      <c r="G7" s="8">
        <v>900062</v>
      </c>
      <c r="H7" s="21">
        <v>173.769</v>
      </c>
      <c r="I7" s="23">
        <f>ROUND(H7/2,2)</f>
        <v>86.88</v>
      </c>
      <c r="J7" s="14">
        <f>I7*0.6</f>
        <v>52.128</v>
      </c>
      <c r="K7" s="15">
        <v>82</v>
      </c>
      <c r="L7" s="16">
        <f>K7*40%</f>
        <v>32.8</v>
      </c>
      <c r="M7" s="16">
        <f>J7+L7</f>
        <v>84.928</v>
      </c>
      <c r="N7" s="17" t="s">
        <v>17</v>
      </c>
    </row>
    <row r="8" customHeight="1" spans="1:14">
      <c r="A8" s="34">
        <v>6</v>
      </c>
      <c r="B8" s="8" t="s">
        <v>677</v>
      </c>
      <c r="C8" s="8" t="s">
        <v>32</v>
      </c>
      <c r="D8" s="8" t="s">
        <v>671</v>
      </c>
      <c r="E8" s="8" t="s">
        <v>672</v>
      </c>
      <c r="F8" s="8">
        <v>27</v>
      </c>
      <c r="G8" s="8">
        <v>900088</v>
      </c>
      <c r="H8" s="21">
        <v>188.091</v>
      </c>
      <c r="I8" s="23">
        <f>ROUND(H8/2,2)</f>
        <v>94.05</v>
      </c>
      <c r="J8" s="14">
        <f>I8*0.6</f>
        <v>56.43</v>
      </c>
      <c r="K8" s="15">
        <v>70.6</v>
      </c>
      <c r="L8" s="16">
        <f>K8*40%</f>
        <v>28.24</v>
      </c>
      <c r="M8" s="16">
        <f>J8+L8</f>
        <v>84.67</v>
      </c>
      <c r="N8" s="17" t="s">
        <v>17</v>
      </c>
    </row>
    <row r="9" customHeight="1" spans="1:14">
      <c r="A9" s="34">
        <v>7</v>
      </c>
      <c r="B9" s="8" t="s">
        <v>678</v>
      </c>
      <c r="C9" s="8" t="s">
        <v>14</v>
      </c>
      <c r="D9" s="8" t="s">
        <v>671</v>
      </c>
      <c r="E9" s="8" t="s">
        <v>672</v>
      </c>
      <c r="F9" s="8">
        <v>27</v>
      </c>
      <c r="G9" s="8">
        <v>900011</v>
      </c>
      <c r="H9" s="21">
        <v>173.748</v>
      </c>
      <c r="I9" s="23">
        <f>ROUND(H9/2,2)</f>
        <v>86.87</v>
      </c>
      <c r="J9" s="14">
        <f>I9*0.6</f>
        <v>52.122</v>
      </c>
      <c r="K9" s="15">
        <v>79.2</v>
      </c>
      <c r="L9" s="16">
        <f>K9*40%</f>
        <v>31.68</v>
      </c>
      <c r="M9" s="16">
        <f>J9+L9</f>
        <v>83.802</v>
      </c>
      <c r="N9" s="17" t="s">
        <v>17</v>
      </c>
    </row>
    <row r="10" customHeight="1" spans="1:14">
      <c r="A10" s="34">
        <v>8</v>
      </c>
      <c r="B10" s="8" t="s">
        <v>679</v>
      </c>
      <c r="C10" s="8" t="s">
        <v>14</v>
      </c>
      <c r="D10" s="8" t="s">
        <v>671</v>
      </c>
      <c r="E10" s="8" t="s">
        <v>672</v>
      </c>
      <c r="F10" s="8">
        <v>27</v>
      </c>
      <c r="G10" s="8">
        <v>900074</v>
      </c>
      <c r="H10" s="21">
        <v>174.837</v>
      </c>
      <c r="I10" s="23">
        <f>ROUND(H10/2,2)</f>
        <v>87.42</v>
      </c>
      <c r="J10" s="14">
        <f>I10*0.6</f>
        <v>52.452</v>
      </c>
      <c r="K10" s="15">
        <v>76.4</v>
      </c>
      <c r="L10" s="16">
        <f>K10*40%</f>
        <v>30.56</v>
      </c>
      <c r="M10" s="16">
        <f>J10+L10</f>
        <v>83.012</v>
      </c>
      <c r="N10" s="17" t="s">
        <v>17</v>
      </c>
    </row>
    <row r="11" customHeight="1" spans="1:14">
      <c r="A11" s="34">
        <v>9</v>
      </c>
      <c r="B11" s="8" t="s">
        <v>680</v>
      </c>
      <c r="C11" s="8" t="s">
        <v>14</v>
      </c>
      <c r="D11" s="8" t="s">
        <v>671</v>
      </c>
      <c r="E11" s="8" t="s">
        <v>672</v>
      </c>
      <c r="F11" s="8">
        <v>27</v>
      </c>
      <c r="G11" s="8">
        <v>900012</v>
      </c>
      <c r="H11" s="21">
        <v>171.161</v>
      </c>
      <c r="I11" s="23">
        <f>ROUND(H11/2,2)</f>
        <v>85.58</v>
      </c>
      <c r="J11" s="14">
        <f>I11*0.6</f>
        <v>51.348</v>
      </c>
      <c r="K11" s="15">
        <v>78.8</v>
      </c>
      <c r="L11" s="16">
        <f>K11*40%</f>
        <v>31.52</v>
      </c>
      <c r="M11" s="16">
        <f>J11+L11</f>
        <v>82.868</v>
      </c>
      <c r="N11" s="17" t="s">
        <v>17</v>
      </c>
    </row>
    <row r="12" customHeight="1" spans="1:14">
      <c r="A12" s="34">
        <v>10</v>
      </c>
      <c r="B12" s="8" t="s">
        <v>681</v>
      </c>
      <c r="C12" s="8" t="s">
        <v>14</v>
      </c>
      <c r="D12" s="8" t="s">
        <v>671</v>
      </c>
      <c r="E12" s="8" t="s">
        <v>672</v>
      </c>
      <c r="F12" s="8">
        <v>27</v>
      </c>
      <c r="G12" s="8">
        <v>900051</v>
      </c>
      <c r="H12" s="21">
        <v>170.606</v>
      </c>
      <c r="I12" s="23">
        <f>ROUND(H12/2,2)</f>
        <v>85.3</v>
      </c>
      <c r="J12" s="14">
        <f>I12*0.6</f>
        <v>51.18</v>
      </c>
      <c r="K12" s="15">
        <v>79.2</v>
      </c>
      <c r="L12" s="16">
        <f>K12*40%</f>
        <v>31.68</v>
      </c>
      <c r="M12" s="16">
        <f>J12+L12</f>
        <v>82.86</v>
      </c>
      <c r="N12" s="17" t="s">
        <v>17</v>
      </c>
    </row>
    <row r="13" customHeight="1" spans="1:14">
      <c r="A13" s="34">
        <v>11</v>
      </c>
      <c r="B13" s="8" t="s">
        <v>682</v>
      </c>
      <c r="C13" s="8" t="s">
        <v>14</v>
      </c>
      <c r="D13" s="8" t="s">
        <v>671</v>
      </c>
      <c r="E13" s="8" t="s">
        <v>672</v>
      </c>
      <c r="F13" s="8">
        <v>27</v>
      </c>
      <c r="G13" s="8">
        <v>900056</v>
      </c>
      <c r="H13" s="21">
        <v>181.362</v>
      </c>
      <c r="I13" s="23">
        <f>ROUND(H13/2,2)</f>
        <v>90.68</v>
      </c>
      <c r="J13" s="14">
        <f>I13*0.6</f>
        <v>54.408</v>
      </c>
      <c r="K13" s="15">
        <v>70.6</v>
      </c>
      <c r="L13" s="16">
        <f>K13*40%</f>
        <v>28.24</v>
      </c>
      <c r="M13" s="16">
        <f>J13+L13</f>
        <v>82.648</v>
      </c>
      <c r="N13" s="17" t="s">
        <v>17</v>
      </c>
    </row>
    <row r="14" customHeight="1" spans="1:14">
      <c r="A14" s="34">
        <v>12</v>
      </c>
      <c r="B14" s="8" t="s">
        <v>683</v>
      </c>
      <c r="C14" s="8" t="s">
        <v>14</v>
      </c>
      <c r="D14" s="8" t="s">
        <v>671</v>
      </c>
      <c r="E14" s="8" t="s">
        <v>672</v>
      </c>
      <c r="F14" s="8">
        <v>27</v>
      </c>
      <c r="G14" s="8">
        <v>900043</v>
      </c>
      <c r="H14" s="21">
        <v>169.733</v>
      </c>
      <c r="I14" s="23">
        <f>ROUND(H14/2,2)</f>
        <v>84.87</v>
      </c>
      <c r="J14" s="14">
        <f>I14*0.6</f>
        <v>50.922</v>
      </c>
      <c r="K14" s="15">
        <v>78.2</v>
      </c>
      <c r="L14" s="16">
        <f>K14*40%</f>
        <v>31.28</v>
      </c>
      <c r="M14" s="16">
        <f>J14+L14</f>
        <v>82.202</v>
      </c>
      <c r="N14" s="17" t="s">
        <v>17</v>
      </c>
    </row>
    <row r="15" customHeight="1" spans="1:14">
      <c r="A15" s="34">
        <v>13</v>
      </c>
      <c r="B15" s="8" t="s">
        <v>684</v>
      </c>
      <c r="C15" s="8" t="s">
        <v>14</v>
      </c>
      <c r="D15" s="8" t="s">
        <v>671</v>
      </c>
      <c r="E15" s="8" t="s">
        <v>672</v>
      </c>
      <c r="F15" s="8">
        <v>27</v>
      </c>
      <c r="G15" s="8">
        <v>900031</v>
      </c>
      <c r="H15" s="21">
        <v>176.489</v>
      </c>
      <c r="I15" s="23">
        <f>ROUND(H15/2,2)</f>
        <v>88.24</v>
      </c>
      <c r="J15" s="14">
        <f>I15*0.6</f>
        <v>52.944</v>
      </c>
      <c r="K15" s="15">
        <v>71.6</v>
      </c>
      <c r="L15" s="16">
        <f>K15*40%</f>
        <v>28.64</v>
      </c>
      <c r="M15" s="16">
        <f>J15+L15</f>
        <v>81.584</v>
      </c>
      <c r="N15" s="17" t="s">
        <v>17</v>
      </c>
    </row>
    <row r="16" customHeight="1" spans="1:14">
      <c r="A16" s="34">
        <v>14</v>
      </c>
      <c r="B16" s="8" t="s">
        <v>685</v>
      </c>
      <c r="C16" s="8" t="s">
        <v>14</v>
      </c>
      <c r="D16" s="8" t="s">
        <v>671</v>
      </c>
      <c r="E16" s="8" t="s">
        <v>672</v>
      </c>
      <c r="F16" s="8">
        <v>27</v>
      </c>
      <c r="G16" s="8">
        <v>900098</v>
      </c>
      <c r="H16" s="21">
        <v>170.001</v>
      </c>
      <c r="I16" s="23">
        <f>ROUND(H16/2,2)</f>
        <v>85</v>
      </c>
      <c r="J16" s="14">
        <f>I16*0.6</f>
        <v>51</v>
      </c>
      <c r="K16" s="15">
        <v>74.6</v>
      </c>
      <c r="L16" s="16">
        <f>K16*40%</f>
        <v>29.84</v>
      </c>
      <c r="M16" s="16">
        <f>J16+L16</f>
        <v>80.84</v>
      </c>
      <c r="N16" s="17" t="s">
        <v>17</v>
      </c>
    </row>
    <row r="17" customHeight="1" spans="1:14">
      <c r="A17" s="34">
        <v>15</v>
      </c>
      <c r="B17" s="8" t="s">
        <v>686</v>
      </c>
      <c r="C17" s="8" t="s">
        <v>32</v>
      </c>
      <c r="D17" s="8" t="s">
        <v>671</v>
      </c>
      <c r="E17" s="8" t="s">
        <v>672</v>
      </c>
      <c r="F17" s="8">
        <v>27</v>
      </c>
      <c r="G17" s="8">
        <v>900009</v>
      </c>
      <c r="H17" s="21">
        <v>172.818</v>
      </c>
      <c r="I17" s="23">
        <f>ROUND(H17/2,2)</f>
        <v>86.41</v>
      </c>
      <c r="J17" s="14">
        <f>I17*0.6</f>
        <v>51.846</v>
      </c>
      <c r="K17" s="15">
        <v>71.2</v>
      </c>
      <c r="L17" s="16">
        <f>K17*40%</f>
        <v>28.48</v>
      </c>
      <c r="M17" s="16">
        <f>J17+L17</f>
        <v>80.326</v>
      </c>
      <c r="N17" s="17" t="s">
        <v>17</v>
      </c>
    </row>
    <row r="18" customHeight="1" spans="1:14">
      <c r="A18" s="34">
        <v>16</v>
      </c>
      <c r="B18" s="8" t="s">
        <v>687</v>
      </c>
      <c r="C18" s="8" t="s">
        <v>14</v>
      </c>
      <c r="D18" s="8" t="s">
        <v>671</v>
      </c>
      <c r="E18" s="8" t="s">
        <v>672</v>
      </c>
      <c r="F18" s="8">
        <v>27</v>
      </c>
      <c r="G18" s="8">
        <v>900083</v>
      </c>
      <c r="H18" s="21">
        <v>171.943</v>
      </c>
      <c r="I18" s="23">
        <f>ROUND(H18/2,2)</f>
        <v>85.97</v>
      </c>
      <c r="J18" s="14">
        <f>I18*0.6</f>
        <v>51.582</v>
      </c>
      <c r="K18" s="15">
        <v>71.6</v>
      </c>
      <c r="L18" s="16">
        <f>K18*40%</f>
        <v>28.64</v>
      </c>
      <c r="M18" s="16">
        <f>J18+L18</f>
        <v>80.222</v>
      </c>
      <c r="N18" s="17" t="s">
        <v>17</v>
      </c>
    </row>
    <row r="19" customHeight="1" spans="1:14">
      <c r="A19" s="34">
        <v>17</v>
      </c>
      <c r="B19" s="8" t="s">
        <v>688</v>
      </c>
      <c r="C19" s="8" t="s">
        <v>14</v>
      </c>
      <c r="D19" s="8" t="s">
        <v>671</v>
      </c>
      <c r="E19" s="8" t="s">
        <v>672</v>
      </c>
      <c r="F19" s="8">
        <v>27</v>
      </c>
      <c r="G19" s="8">
        <v>900041</v>
      </c>
      <c r="H19" s="21">
        <v>174.83</v>
      </c>
      <c r="I19" s="23">
        <f>ROUND(H19/2,2)</f>
        <v>87.42</v>
      </c>
      <c r="J19" s="14">
        <f>I19*0.6</f>
        <v>52.452</v>
      </c>
      <c r="K19" s="15">
        <v>68.8</v>
      </c>
      <c r="L19" s="16">
        <f>K19*40%</f>
        <v>27.52</v>
      </c>
      <c r="M19" s="16">
        <f>J19+L19</f>
        <v>79.972</v>
      </c>
      <c r="N19" s="17" t="s">
        <v>17</v>
      </c>
    </row>
    <row r="20" customHeight="1" spans="1:14">
      <c r="A20" s="34">
        <v>18</v>
      </c>
      <c r="B20" s="8" t="s">
        <v>689</v>
      </c>
      <c r="C20" s="8" t="s">
        <v>14</v>
      </c>
      <c r="D20" s="8" t="s">
        <v>671</v>
      </c>
      <c r="E20" s="8" t="s">
        <v>672</v>
      </c>
      <c r="F20" s="8">
        <v>27</v>
      </c>
      <c r="G20" s="8">
        <v>900057</v>
      </c>
      <c r="H20" s="21">
        <v>152.217</v>
      </c>
      <c r="I20" s="23">
        <f>ROUND(H20/2,2)</f>
        <v>76.11</v>
      </c>
      <c r="J20" s="14">
        <f>I20*0.6</f>
        <v>45.666</v>
      </c>
      <c r="K20" s="15">
        <v>83.4</v>
      </c>
      <c r="L20" s="16">
        <f>K20*40%</f>
        <v>33.36</v>
      </c>
      <c r="M20" s="16">
        <f>J20+L20</f>
        <v>79.026</v>
      </c>
      <c r="N20" s="17" t="s">
        <v>17</v>
      </c>
    </row>
    <row r="21" customHeight="1" spans="1:14">
      <c r="A21" s="34">
        <v>19</v>
      </c>
      <c r="B21" s="8" t="s">
        <v>690</v>
      </c>
      <c r="C21" s="8" t="s">
        <v>14</v>
      </c>
      <c r="D21" s="8" t="s">
        <v>671</v>
      </c>
      <c r="E21" s="8" t="s">
        <v>672</v>
      </c>
      <c r="F21" s="8">
        <v>27</v>
      </c>
      <c r="G21" s="8">
        <v>900103</v>
      </c>
      <c r="H21" s="21">
        <v>160.057</v>
      </c>
      <c r="I21" s="23">
        <f>ROUND(H21/2,2)</f>
        <v>80.03</v>
      </c>
      <c r="J21" s="14">
        <f>I21*0.6</f>
        <v>48.018</v>
      </c>
      <c r="K21" s="15">
        <v>75</v>
      </c>
      <c r="L21" s="16">
        <f>K21*40%</f>
        <v>30</v>
      </c>
      <c r="M21" s="16">
        <f>J21+L21</f>
        <v>78.018</v>
      </c>
      <c r="N21" s="17" t="s">
        <v>17</v>
      </c>
    </row>
    <row r="22" customHeight="1" spans="1:14">
      <c r="A22" s="34">
        <v>20</v>
      </c>
      <c r="B22" s="8" t="s">
        <v>691</v>
      </c>
      <c r="C22" s="8" t="s">
        <v>14</v>
      </c>
      <c r="D22" s="8" t="s">
        <v>671</v>
      </c>
      <c r="E22" s="8" t="s">
        <v>672</v>
      </c>
      <c r="F22" s="8">
        <v>27</v>
      </c>
      <c r="G22" s="8">
        <v>900053</v>
      </c>
      <c r="H22" s="21">
        <v>160.234</v>
      </c>
      <c r="I22" s="23">
        <f>ROUND(H22/2,2)</f>
        <v>80.12</v>
      </c>
      <c r="J22" s="14">
        <f>I22*0.6</f>
        <v>48.072</v>
      </c>
      <c r="K22" s="15">
        <v>74.8</v>
      </c>
      <c r="L22" s="16">
        <f>K22*40%</f>
        <v>29.92</v>
      </c>
      <c r="M22" s="16">
        <f>J22+L22</f>
        <v>77.992</v>
      </c>
      <c r="N22" s="17" t="s">
        <v>17</v>
      </c>
    </row>
    <row r="23" customHeight="1" spans="1:14">
      <c r="A23" s="34">
        <v>21</v>
      </c>
      <c r="B23" s="8" t="s">
        <v>692</v>
      </c>
      <c r="C23" s="8" t="s">
        <v>14</v>
      </c>
      <c r="D23" s="8" t="s">
        <v>671</v>
      </c>
      <c r="E23" s="8" t="s">
        <v>672</v>
      </c>
      <c r="F23" s="8">
        <v>27</v>
      </c>
      <c r="G23" s="8">
        <v>900044</v>
      </c>
      <c r="H23" s="21">
        <v>167.524</v>
      </c>
      <c r="I23" s="23">
        <f>ROUND(H23/2,2)</f>
        <v>83.76</v>
      </c>
      <c r="J23" s="14">
        <f>I23*0.6</f>
        <v>50.256</v>
      </c>
      <c r="K23" s="15">
        <v>68.8</v>
      </c>
      <c r="L23" s="16">
        <f>K23*40%</f>
        <v>27.52</v>
      </c>
      <c r="M23" s="16">
        <f>J23+L23</f>
        <v>77.776</v>
      </c>
      <c r="N23" s="17" t="s">
        <v>17</v>
      </c>
    </row>
    <row r="24" customHeight="1" spans="1:14">
      <c r="A24" s="34">
        <v>22</v>
      </c>
      <c r="B24" s="8" t="s">
        <v>693</v>
      </c>
      <c r="C24" s="8" t="s">
        <v>14</v>
      </c>
      <c r="D24" s="8" t="s">
        <v>671</v>
      </c>
      <c r="E24" s="8" t="s">
        <v>672</v>
      </c>
      <c r="F24" s="8">
        <v>27</v>
      </c>
      <c r="G24" s="8">
        <v>900010</v>
      </c>
      <c r="H24" s="21">
        <v>158.241</v>
      </c>
      <c r="I24" s="23">
        <f>ROUND(H24/2,2)</f>
        <v>79.12</v>
      </c>
      <c r="J24" s="14">
        <f>I24*0.6</f>
        <v>47.472</v>
      </c>
      <c r="K24" s="15">
        <v>74.8</v>
      </c>
      <c r="L24" s="16">
        <f>K24*40%</f>
        <v>29.92</v>
      </c>
      <c r="M24" s="16">
        <f>J24+L24</f>
        <v>77.392</v>
      </c>
      <c r="N24" s="17" t="s">
        <v>17</v>
      </c>
    </row>
    <row r="25" customHeight="1" spans="1:14">
      <c r="A25" s="34">
        <v>23</v>
      </c>
      <c r="B25" s="8" t="s">
        <v>694</v>
      </c>
      <c r="C25" s="8" t="s">
        <v>14</v>
      </c>
      <c r="D25" s="8" t="s">
        <v>671</v>
      </c>
      <c r="E25" s="8" t="s">
        <v>672</v>
      </c>
      <c r="F25" s="8">
        <v>27</v>
      </c>
      <c r="G25" s="8">
        <v>900045</v>
      </c>
      <c r="H25" s="21">
        <v>162.474</v>
      </c>
      <c r="I25" s="23">
        <f>ROUND(H25/2,2)</f>
        <v>81.24</v>
      </c>
      <c r="J25" s="14">
        <f>I25*0.6</f>
        <v>48.744</v>
      </c>
      <c r="K25" s="15">
        <v>70.8</v>
      </c>
      <c r="L25" s="16">
        <f>K25*40%</f>
        <v>28.32</v>
      </c>
      <c r="M25" s="16">
        <f>J25+L25</f>
        <v>77.064</v>
      </c>
      <c r="N25" s="17" t="s">
        <v>17</v>
      </c>
    </row>
    <row r="26" customHeight="1" spans="1:14">
      <c r="A26" s="34">
        <v>24</v>
      </c>
      <c r="B26" s="8" t="s">
        <v>695</v>
      </c>
      <c r="C26" s="8" t="s">
        <v>14</v>
      </c>
      <c r="D26" s="8" t="s">
        <v>671</v>
      </c>
      <c r="E26" s="8" t="s">
        <v>672</v>
      </c>
      <c r="F26" s="8">
        <v>27</v>
      </c>
      <c r="G26" s="8">
        <v>900008</v>
      </c>
      <c r="H26" s="21">
        <v>151.982</v>
      </c>
      <c r="I26" s="23">
        <f>ROUND(H26/2,2)</f>
        <v>75.99</v>
      </c>
      <c r="J26" s="14">
        <f>I26*0.6</f>
        <v>45.594</v>
      </c>
      <c r="K26" s="15">
        <v>77</v>
      </c>
      <c r="L26" s="16">
        <f>K26*40%</f>
        <v>30.8</v>
      </c>
      <c r="M26" s="16">
        <f>J26+L26</f>
        <v>76.394</v>
      </c>
      <c r="N26" s="17" t="s">
        <v>17</v>
      </c>
    </row>
    <row r="27" customHeight="1" spans="1:14">
      <c r="A27" s="34">
        <v>25</v>
      </c>
      <c r="B27" s="8" t="s">
        <v>696</v>
      </c>
      <c r="C27" s="8" t="s">
        <v>14</v>
      </c>
      <c r="D27" s="8" t="s">
        <v>671</v>
      </c>
      <c r="E27" s="8" t="s">
        <v>672</v>
      </c>
      <c r="F27" s="8">
        <v>27</v>
      </c>
      <c r="G27" s="8">
        <v>900025</v>
      </c>
      <c r="H27" s="21">
        <v>153.739</v>
      </c>
      <c r="I27" s="23">
        <f>ROUND(H27/2,2)</f>
        <v>76.87</v>
      </c>
      <c r="J27" s="14">
        <f>I27*0.6</f>
        <v>46.122</v>
      </c>
      <c r="K27" s="15">
        <v>75.2</v>
      </c>
      <c r="L27" s="16">
        <f>K27*40%</f>
        <v>30.08</v>
      </c>
      <c r="M27" s="16">
        <f>J27+L27</f>
        <v>76.202</v>
      </c>
      <c r="N27" s="17" t="s">
        <v>17</v>
      </c>
    </row>
    <row r="28" customHeight="1" spans="1:14">
      <c r="A28" s="34">
        <v>26</v>
      </c>
      <c r="B28" s="8" t="s">
        <v>697</v>
      </c>
      <c r="C28" s="8" t="s">
        <v>14</v>
      </c>
      <c r="D28" s="8" t="s">
        <v>671</v>
      </c>
      <c r="E28" s="8" t="s">
        <v>672</v>
      </c>
      <c r="F28" s="8">
        <v>27</v>
      </c>
      <c r="G28" s="8">
        <v>900084</v>
      </c>
      <c r="H28" s="21">
        <v>149.337</v>
      </c>
      <c r="I28" s="23">
        <f>ROUND(H28/2,2)</f>
        <v>74.67</v>
      </c>
      <c r="J28" s="14">
        <f>I28*0.6</f>
        <v>44.802</v>
      </c>
      <c r="K28" s="15">
        <v>77.2</v>
      </c>
      <c r="L28" s="16">
        <f>K28*40%</f>
        <v>30.88</v>
      </c>
      <c r="M28" s="16">
        <f>J28+L28</f>
        <v>75.682</v>
      </c>
      <c r="N28" s="17" t="s">
        <v>17</v>
      </c>
    </row>
    <row r="29" customHeight="1" spans="1:14">
      <c r="A29" s="34">
        <v>27</v>
      </c>
      <c r="B29" s="8" t="s">
        <v>698</v>
      </c>
      <c r="C29" s="8" t="s">
        <v>14</v>
      </c>
      <c r="D29" s="8" t="s">
        <v>671</v>
      </c>
      <c r="E29" s="8" t="s">
        <v>672</v>
      </c>
      <c r="F29" s="8">
        <v>27</v>
      </c>
      <c r="G29" s="8">
        <v>900058</v>
      </c>
      <c r="H29" s="21">
        <v>155.985</v>
      </c>
      <c r="I29" s="23">
        <f>ROUND(H29/2,2)</f>
        <v>77.99</v>
      </c>
      <c r="J29" s="14">
        <f>I29*0.6</f>
        <v>46.794</v>
      </c>
      <c r="K29" s="15">
        <v>71</v>
      </c>
      <c r="L29" s="16">
        <f>K29*40%</f>
        <v>28.4</v>
      </c>
      <c r="M29" s="16">
        <f>J29+L29</f>
        <v>75.194</v>
      </c>
      <c r="N29" s="17" t="s">
        <v>17</v>
      </c>
    </row>
    <row r="30" customHeight="1" spans="1:14">
      <c r="A30" s="34">
        <v>28</v>
      </c>
      <c r="B30" s="8" t="s">
        <v>699</v>
      </c>
      <c r="C30" s="8" t="s">
        <v>14</v>
      </c>
      <c r="D30" s="8" t="s">
        <v>671</v>
      </c>
      <c r="E30" s="8" t="s">
        <v>672</v>
      </c>
      <c r="F30" s="8">
        <v>27</v>
      </c>
      <c r="G30" s="8">
        <v>900047</v>
      </c>
      <c r="H30" s="21">
        <v>146.01</v>
      </c>
      <c r="I30" s="23">
        <f>ROUND(H30/2,2)</f>
        <v>73.01</v>
      </c>
      <c r="J30" s="14">
        <f>I30*0.6</f>
        <v>43.806</v>
      </c>
      <c r="K30" s="15">
        <v>78.4</v>
      </c>
      <c r="L30" s="16">
        <f>K30*40%</f>
        <v>31.36</v>
      </c>
      <c r="M30" s="16">
        <f>J30+L30</f>
        <v>75.166</v>
      </c>
      <c r="N30" s="17"/>
    </row>
    <row r="31" customHeight="1" spans="1:14">
      <c r="A31" s="34">
        <v>29</v>
      </c>
      <c r="B31" s="8" t="s">
        <v>700</v>
      </c>
      <c r="C31" s="8" t="s">
        <v>14</v>
      </c>
      <c r="D31" s="8" t="s">
        <v>671</v>
      </c>
      <c r="E31" s="8" t="s">
        <v>672</v>
      </c>
      <c r="F31" s="8">
        <v>27</v>
      </c>
      <c r="G31" s="8">
        <v>900063</v>
      </c>
      <c r="H31" s="21">
        <v>151.761</v>
      </c>
      <c r="I31" s="23">
        <f>ROUND(H31/2,2)</f>
        <v>75.88</v>
      </c>
      <c r="J31" s="14">
        <f>I31*0.6</f>
        <v>45.528</v>
      </c>
      <c r="K31" s="15">
        <v>73.4</v>
      </c>
      <c r="L31" s="16">
        <f>K31*40%</f>
        <v>29.36</v>
      </c>
      <c r="M31" s="16">
        <f>J31+L31</f>
        <v>74.888</v>
      </c>
      <c r="N31" s="17"/>
    </row>
    <row r="32" customHeight="1" spans="1:14">
      <c r="A32" s="34">
        <v>30</v>
      </c>
      <c r="B32" s="8" t="s">
        <v>701</v>
      </c>
      <c r="C32" s="8" t="s">
        <v>14</v>
      </c>
      <c r="D32" s="8" t="s">
        <v>671</v>
      </c>
      <c r="E32" s="8" t="s">
        <v>672</v>
      </c>
      <c r="F32" s="8">
        <v>27</v>
      </c>
      <c r="G32" s="8">
        <v>900003</v>
      </c>
      <c r="H32" s="21">
        <v>160.887</v>
      </c>
      <c r="I32" s="23">
        <f>ROUND(H32/2,2)</f>
        <v>80.44</v>
      </c>
      <c r="J32" s="14">
        <f>I32*0.6</f>
        <v>48.264</v>
      </c>
      <c r="K32" s="15">
        <v>63.8</v>
      </c>
      <c r="L32" s="16">
        <f>K32*40%</f>
        <v>25.52</v>
      </c>
      <c r="M32" s="16">
        <f>J32+L32</f>
        <v>73.784</v>
      </c>
      <c r="N32" s="17"/>
    </row>
    <row r="33" customHeight="1" spans="1:14">
      <c r="A33" s="34">
        <v>31</v>
      </c>
      <c r="B33" s="8" t="s">
        <v>702</v>
      </c>
      <c r="C33" s="8" t="s">
        <v>14</v>
      </c>
      <c r="D33" s="8" t="s">
        <v>671</v>
      </c>
      <c r="E33" s="8" t="s">
        <v>672</v>
      </c>
      <c r="F33" s="8">
        <v>27</v>
      </c>
      <c r="G33" s="8">
        <v>900102</v>
      </c>
      <c r="H33" s="21">
        <v>151.944</v>
      </c>
      <c r="I33" s="23">
        <f>ROUND(H33/2,2)</f>
        <v>75.97</v>
      </c>
      <c r="J33" s="14">
        <f>I33*0.6</f>
        <v>45.582</v>
      </c>
      <c r="K33" s="15">
        <v>69.2</v>
      </c>
      <c r="L33" s="16">
        <f>K33*40%</f>
        <v>27.68</v>
      </c>
      <c r="M33" s="16">
        <f>J33+L33</f>
        <v>73.262</v>
      </c>
      <c r="N33" s="17"/>
    </row>
    <row r="34" customHeight="1" spans="1:14">
      <c r="A34" s="34">
        <v>32</v>
      </c>
      <c r="B34" s="8" t="s">
        <v>703</v>
      </c>
      <c r="C34" s="8" t="s">
        <v>32</v>
      </c>
      <c r="D34" s="8" t="s">
        <v>671</v>
      </c>
      <c r="E34" s="8" t="s">
        <v>672</v>
      </c>
      <c r="F34" s="8">
        <v>27</v>
      </c>
      <c r="G34" s="8">
        <v>900024</v>
      </c>
      <c r="H34" s="21">
        <v>145.499</v>
      </c>
      <c r="I34" s="23">
        <f>ROUND(H34/2,2)</f>
        <v>72.75</v>
      </c>
      <c r="J34" s="14">
        <f>I34*0.6</f>
        <v>43.65</v>
      </c>
      <c r="K34" s="15">
        <v>73.6</v>
      </c>
      <c r="L34" s="16">
        <f>K34*40%</f>
        <v>29.44</v>
      </c>
      <c r="M34" s="16">
        <f>J34+L34</f>
        <v>73.09</v>
      </c>
      <c r="N34" s="17"/>
    </row>
    <row r="35" customHeight="1" spans="1:14">
      <c r="A35" s="34">
        <v>33</v>
      </c>
      <c r="B35" s="8" t="s">
        <v>704</v>
      </c>
      <c r="C35" s="8" t="s">
        <v>32</v>
      </c>
      <c r="D35" s="8" t="s">
        <v>671</v>
      </c>
      <c r="E35" s="8" t="s">
        <v>672</v>
      </c>
      <c r="F35" s="8">
        <v>27</v>
      </c>
      <c r="G35" s="8">
        <v>900019</v>
      </c>
      <c r="H35" s="21">
        <v>149.964</v>
      </c>
      <c r="I35" s="23">
        <f>ROUND(H35/2,2)</f>
        <v>74.98</v>
      </c>
      <c r="J35" s="14">
        <f>I35*0.6</f>
        <v>44.988</v>
      </c>
      <c r="K35" s="15">
        <v>69.8</v>
      </c>
      <c r="L35" s="16">
        <f>K35*40%</f>
        <v>27.92</v>
      </c>
      <c r="M35" s="16">
        <f>J35+L35</f>
        <v>72.908</v>
      </c>
      <c r="N35" s="17"/>
    </row>
    <row r="36" customHeight="1" spans="1:14">
      <c r="A36" s="34">
        <v>34</v>
      </c>
      <c r="B36" s="8" t="s">
        <v>705</v>
      </c>
      <c r="C36" s="8" t="s">
        <v>14</v>
      </c>
      <c r="D36" s="8" t="s">
        <v>671</v>
      </c>
      <c r="E36" s="8" t="s">
        <v>672</v>
      </c>
      <c r="F36" s="8">
        <v>27</v>
      </c>
      <c r="G36" s="8">
        <v>900048</v>
      </c>
      <c r="H36" s="21">
        <v>144.08</v>
      </c>
      <c r="I36" s="23">
        <f>ROUND(H36/2,2)</f>
        <v>72.04</v>
      </c>
      <c r="J36" s="14">
        <f>I36*0.6</f>
        <v>43.224</v>
      </c>
      <c r="K36" s="15">
        <v>74.2</v>
      </c>
      <c r="L36" s="16">
        <f>K36*40%</f>
        <v>29.68</v>
      </c>
      <c r="M36" s="16">
        <f>J36+L36</f>
        <v>72.904</v>
      </c>
      <c r="N36" s="17"/>
    </row>
    <row r="37" customHeight="1" spans="1:14">
      <c r="A37" s="34">
        <v>35</v>
      </c>
      <c r="B37" s="8" t="s">
        <v>706</v>
      </c>
      <c r="C37" s="8" t="s">
        <v>14</v>
      </c>
      <c r="D37" s="8" t="s">
        <v>671</v>
      </c>
      <c r="E37" s="8" t="s">
        <v>672</v>
      </c>
      <c r="F37" s="8">
        <v>27</v>
      </c>
      <c r="G37" s="8">
        <v>900049</v>
      </c>
      <c r="H37" s="21">
        <v>141.612</v>
      </c>
      <c r="I37" s="23">
        <f>ROUND(H37/2,2)</f>
        <v>70.81</v>
      </c>
      <c r="J37" s="14">
        <f>I37*0.6</f>
        <v>42.486</v>
      </c>
      <c r="K37" s="15">
        <v>75.6</v>
      </c>
      <c r="L37" s="16">
        <f>K37*40%</f>
        <v>30.24</v>
      </c>
      <c r="M37" s="16">
        <f>J37+L37</f>
        <v>72.726</v>
      </c>
      <c r="N37" s="17"/>
    </row>
    <row r="38" customHeight="1" spans="1:14">
      <c r="A38" s="34">
        <v>36</v>
      </c>
      <c r="B38" s="8" t="s">
        <v>707</v>
      </c>
      <c r="C38" s="8" t="s">
        <v>14</v>
      </c>
      <c r="D38" s="8" t="s">
        <v>671</v>
      </c>
      <c r="E38" s="8" t="s">
        <v>672</v>
      </c>
      <c r="F38" s="8">
        <v>27</v>
      </c>
      <c r="G38" s="8">
        <v>900080</v>
      </c>
      <c r="H38" s="21">
        <v>143.13</v>
      </c>
      <c r="I38" s="23">
        <f>ROUND(H38/2,2)</f>
        <v>71.57</v>
      </c>
      <c r="J38" s="14">
        <f>I38*0.6</f>
        <v>42.942</v>
      </c>
      <c r="K38" s="15">
        <v>73.8</v>
      </c>
      <c r="L38" s="16">
        <f>K38*40%</f>
        <v>29.52</v>
      </c>
      <c r="M38" s="16">
        <f>J38+L38</f>
        <v>72.462</v>
      </c>
      <c r="N38" s="17"/>
    </row>
    <row r="39" customHeight="1" spans="1:14">
      <c r="A39" s="34">
        <v>37</v>
      </c>
      <c r="B39" s="8" t="s">
        <v>708</v>
      </c>
      <c r="C39" s="8" t="s">
        <v>14</v>
      </c>
      <c r="D39" s="8" t="s">
        <v>671</v>
      </c>
      <c r="E39" s="8" t="s">
        <v>672</v>
      </c>
      <c r="F39" s="8">
        <v>27</v>
      </c>
      <c r="G39" s="8">
        <v>900007</v>
      </c>
      <c r="H39" s="21">
        <v>138.705</v>
      </c>
      <c r="I39" s="23">
        <f>ROUND(H39/2,2)</f>
        <v>69.35</v>
      </c>
      <c r="J39" s="14">
        <f>I39*0.6</f>
        <v>41.61</v>
      </c>
      <c r="K39" s="15">
        <v>76</v>
      </c>
      <c r="L39" s="16">
        <f>K39*40%</f>
        <v>30.4</v>
      </c>
      <c r="M39" s="16">
        <f>J39+L39</f>
        <v>72.01</v>
      </c>
      <c r="N39" s="17"/>
    </row>
    <row r="40" customHeight="1" spans="1:14">
      <c r="A40" s="34">
        <v>38</v>
      </c>
      <c r="B40" s="8" t="s">
        <v>709</v>
      </c>
      <c r="C40" s="8" t="s">
        <v>14</v>
      </c>
      <c r="D40" s="8" t="s">
        <v>671</v>
      </c>
      <c r="E40" s="8" t="s">
        <v>672</v>
      </c>
      <c r="F40" s="8">
        <v>27</v>
      </c>
      <c r="G40" s="8">
        <v>900006</v>
      </c>
      <c r="H40" s="21">
        <v>139.454</v>
      </c>
      <c r="I40" s="23">
        <f>ROUND(H40/2,2)</f>
        <v>69.73</v>
      </c>
      <c r="J40" s="14">
        <f>I40*0.6</f>
        <v>41.838</v>
      </c>
      <c r="K40" s="15">
        <v>74.2</v>
      </c>
      <c r="L40" s="16">
        <f>K40*40%</f>
        <v>29.68</v>
      </c>
      <c r="M40" s="16">
        <f>J40+L40</f>
        <v>71.518</v>
      </c>
      <c r="N40" s="17"/>
    </row>
    <row r="41" customHeight="1" spans="1:14">
      <c r="A41" s="34">
        <v>39</v>
      </c>
      <c r="B41" s="8" t="s">
        <v>710</v>
      </c>
      <c r="C41" s="8" t="s">
        <v>32</v>
      </c>
      <c r="D41" s="8" t="s">
        <v>671</v>
      </c>
      <c r="E41" s="8" t="s">
        <v>672</v>
      </c>
      <c r="F41" s="8">
        <v>27</v>
      </c>
      <c r="G41" s="8">
        <v>900087</v>
      </c>
      <c r="H41" s="21">
        <v>140.076</v>
      </c>
      <c r="I41" s="23">
        <f>ROUND(H41/2,2)</f>
        <v>70.04</v>
      </c>
      <c r="J41" s="14">
        <f>I41*0.6</f>
        <v>42.024</v>
      </c>
      <c r="K41" s="15">
        <v>71.8</v>
      </c>
      <c r="L41" s="16">
        <f>K41*40%</f>
        <v>28.72</v>
      </c>
      <c r="M41" s="16">
        <f>J41+L41</f>
        <v>70.744</v>
      </c>
      <c r="N41" s="17"/>
    </row>
    <row r="42" customHeight="1" spans="1:14">
      <c r="A42" s="34">
        <v>40</v>
      </c>
      <c r="B42" s="8" t="s">
        <v>711</v>
      </c>
      <c r="C42" s="8" t="s">
        <v>14</v>
      </c>
      <c r="D42" s="8" t="s">
        <v>671</v>
      </c>
      <c r="E42" s="8" t="s">
        <v>672</v>
      </c>
      <c r="F42" s="8">
        <v>27</v>
      </c>
      <c r="G42" s="8">
        <v>900055</v>
      </c>
      <c r="H42" s="21">
        <v>136.459</v>
      </c>
      <c r="I42" s="23">
        <f>ROUND(H42/2,2)</f>
        <v>68.23</v>
      </c>
      <c r="J42" s="14">
        <f>I42*0.6</f>
        <v>40.938</v>
      </c>
      <c r="K42" s="15">
        <v>74</v>
      </c>
      <c r="L42" s="16">
        <f>K42*40%</f>
        <v>29.6</v>
      </c>
      <c r="M42" s="16">
        <f>J42+L42</f>
        <v>70.538</v>
      </c>
      <c r="N42" s="17"/>
    </row>
    <row r="43" customHeight="1" spans="1:14">
      <c r="A43" s="34">
        <v>41</v>
      </c>
      <c r="B43" s="8" t="s">
        <v>712</v>
      </c>
      <c r="C43" s="8" t="s">
        <v>14</v>
      </c>
      <c r="D43" s="8" t="s">
        <v>671</v>
      </c>
      <c r="E43" s="8" t="s">
        <v>672</v>
      </c>
      <c r="F43" s="8">
        <v>27</v>
      </c>
      <c r="G43" s="8">
        <v>900036</v>
      </c>
      <c r="H43" s="21">
        <v>140.671</v>
      </c>
      <c r="I43" s="23">
        <f>ROUND(H43/2,2)</f>
        <v>70.34</v>
      </c>
      <c r="J43" s="14">
        <f>I43*0.6</f>
        <v>42.204</v>
      </c>
      <c r="K43" s="15">
        <v>69.8</v>
      </c>
      <c r="L43" s="16">
        <f>K43*40%</f>
        <v>27.92</v>
      </c>
      <c r="M43" s="16">
        <f>J43+L43</f>
        <v>70.124</v>
      </c>
      <c r="N43" s="17"/>
    </row>
    <row r="44" customHeight="1" spans="1:14">
      <c r="A44" s="34">
        <v>42</v>
      </c>
      <c r="B44" s="8" t="s">
        <v>713</v>
      </c>
      <c r="C44" s="8" t="s">
        <v>14</v>
      </c>
      <c r="D44" s="8" t="s">
        <v>671</v>
      </c>
      <c r="E44" s="8" t="s">
        <v>672</v>
      </c>
      <c r="F44" s="8">
        <v>27</v>
      </c>
      <c r="G44" s="8">
        <v>900030</v>
      </c>
      <c r="H44" s="21">
        <v>134.546</v>
      </c>
      <c r="I44" s="23">
        <f>ROUND(H44/2,2)</f>
        <v>67.27</v>
      </c>
      <c r="J44" s="14">
        <f>I44*0.6</f>
        <v>40.362</v>
      </c>
      <c r="K44" s="15">
        <v>74.4</v>
      </c>
      <c r="L44" s="16">
        <f>K44*40%</f>
        <v>29.76</v>
      </c>
      <c r="M44" s="16">
        <f>J44+L44</f>
        <v>70.122</v>
      </c>
      <c r="N44" s="17"/>
    </row>
    <row r="45" customHeight="1" spans="1:14">
      <c r="A45" s="34">
        <v>43</v>
      </c>
      <c r="B45" s="8" t="s">
        <v>714</v>
      </c>
      <c r="C45" s="8" t="s">
        <v>14</v>
      </c>
      <c r="D45" s="8" t="s">
        <v>671</v>
      </c>
      <c r="E45" s="8" t="s">
        <v>672</v>
      </c>
      <c r="F45" s="8">
        <v>27</v>
      </c>
      <c r="G45" s="8">
        <v>900026</v>
      </c>
      <c r="H45" s="21">
        <v>133.167</v>
      </c>
      <c r="I45" s="23">
        <f>ROUND(H45/2,2)</f>
        <v>66.58</v>
      </c>
      <c r="J45" s="14">
        <f>I45*0.6</f>
        <v>39.948</v>
      </c>
      <c r="K45" s="15">
        <v>73.8</v>
      </c>
      <c r="L45" s="16">
        <f>K45*40%</f>
        <v>29.52</v>
      </c>
      <c r="M45" s="16">
        <f>J45+L45</f>
        <v>69.468</v>
      </c>
      <c r="N45" s="17"/>
    </row>
    <row r="46" customHeight="1" spans="1:14">
      <c r="A46" s="34">
        <v>44</v>
      </c>
      <c r="B46" s="8" t="s">
        <v>715</v>
      </c>
      <c r="C46" s="8" t="s">
        <v>14</v>
      </c>
      <c r="D46" s="8" t="s">
        <v>671</v>
      </c>
      <c r="E46" s="8" t="s">
        <v>672</v>
      </c>
      <c r="F46" s="8">
        <v>27</v>
      </c>
      <c r="G46" s="8">
        <v>900092</v>
      </c>
      <c r="H46" s="21">
        <v>138.475</v>
      </c>
      <c r="I46" s="23">
        <f>ROUND(H46/2,2)</f>
        <v>69.24</v>
      </c>
      <c r="J46" s="14">
        <f>I46*0.6</f>
        <v>41.544</v>
      </c>
      <c r="K46" s="15">
        <v>69.2</v>
      </c>
      <c r="L46" s="16">
        <f>K46*40%</f>
        <v>27.68</v>
      </c>
      <c r="M46" s="16">
        <f>J46+L46</f>
        <v>69.224</v>
      </c>
      <c r="N46" s="17"/>
    </row>
    <row r="47" customHeight="1" spans="1:14">
      <c r="A47" s="34">
        <v>45</v>
      </c>
      <c r="B47" s="8" t="s">
        <v>716</v>
      </c>
      <c r="C47" s="8" t="s">
        <v>14</v>
      </c>
      <c r="D47" s="8" t="s">
        <v>671</v>
      </c>
      <c r="E47" s="8" t="s">
        <v>672</v>
      </c>
      <c r="F47" s="8">
        <v>27</v>
      </c>
      <c r="G47" s="8">
        <v>900054</v>
      </c>
      <c r="H47" s="21">
        <v>138.602</v>
      </c>
      <c r="I47" s="23">
        <f>ROUND(H47/2,2)</f>
        <v>69.3</v>
      </c>
      <c r="J47" s="14">
        <f>I47*0.6</f>
        <v>41.58</v>
      </c>
      <c r="K47" s="15">
        <v>68</v>
      </c>
      <c r="L47" s="16">
        <f>K47*40%</f>
        <v>27.2</v>
      </c>
      <c r="M47" s="16">
        <f>J47+L47</f>
        <v>68.78</v>
      </c>
      <c r="N47" s="17"/>
    </row>
    <row r="48" customHeight="1" spans="1:14">
      <c r="A48" s="34">
        <v>46</v>
      </c>
      <c r="B48" s="8" t="s">
        <v>717</v>
      </c>
      <c r="C48" s="8" t="s">
        <v>14</v>
      </c>
      <c r="D48" s="8" t="s">
        <v>671</v>
      </c>
      <c r="E48" s="8" t="s">
        <v>672</v>
      </c>
      <c r="F48" s="8">
        <v>27</v>
      </c>
      <c r="G48" s="8">
        <v>900066</v>
      </c>
      <c r="H48" s="21">
        <v>136.475</v>
      </c>
      <c r="I48" s="23">
        <f>ROUND(H48/2,2)</f>
        <v>68.24</v>
      </c>
      <c r="J48" s="14">
        <f>I48*0.6</f>
        <v>40.944</v>
      </c>
      <c r="K48" s="15">
        <v>68</v>
      </c>
      <c r="L48" s="16">
        <f>K48*40%</f>
        <v>27.2</v>
      </c>
      <c r="M48" s="16">
        <f>J48+L48</f>
        <v>68.144</v>
      </c>
      <c r="N48" s="17"/>
    </row>
    <row r="49" customHeight="1" spans="1:14">
      <c r="A49" s="34">
        <v>47</v>
      </c>
      <c r="B49" s="8" t="s">
        <v>718</v>
      </c>
      <c r="C49" s="8" t="s">
        <v>14</v>
      </c>
      <c r="D49" s="8" t="s">
        <v>671</v>
      </c>
      <c r="E49" s="8" t="s">
        <v>672</v>
      </c>
      <c r="F49" s="8">
        <v>27</v>
      </c>
      <c r="G49" s="8">
        <v>900002</v>
      </c>
      <c r="H49" s="21">
        <v>133.916</v>
      </c>
      <c r="I49" s="23">
        <f>ROUND(H49/2,2)</f>
        <v>66.96</v>
      </c>
      <c r="J49" s="14">
        <f>I49*0.6</f>
        <v>40.176</v>
      </c>
      <c r="K49" s="15">
        <v>69.6</v>
      </c>
      <c r="L49" s="16">
        <f>K49*40%</f>
        <v>27.84</v>
      </c>
      <c r="M49" s="16">
        <f>J49+L49</f>
        <v>68.016</v>
      </c>
      <c r="N49" s="17"/>
    </row>
    <row r="50" customHeight="1" spans="1:14">
      <c r="A50" s="34">
        <v>48</v>
      </c>
      <c r="B50" s="8" t="s">
        <v>719</v>
      </c>
      <c r="C50" s="8" t="s">
        <v>14</v>
      </c>
      <c r="D50" s="8" t="s">
        <v>671</v>
      </c>
      <c r="E50" s="8" t="s">
        <v>672</v>
      </c>
      <c r="F50" s="8">
        <v>27</v>
      </c>
      <c r="G50" s="8">
        <v>900033</v>
      </c>
      <c r="H50" s="21">
        <v>134.107</v>
      </c>
      <c r="I50" s="23">
        <f>ROUND(H50/2,2)</f>
        <v>67.05</v>
      </c>
      <c r="J50" s="14">
        <f>I50*0.6</f>
        <v>40.23</v>
      </c>
      <c r="K50" s="15">
        <v>66.4</v>
      </c>
      <c r="L50" s="16">
        <f>K50*40%</f>
        <v>26.56</v>
      </c>
      <c r="M50" s="16">
        <f>J50+L50</f>
        <v>66.79</v>
      </c>
      <c r="N50" s="17"/>
    </row>
    <row r="51" customHeight="1" spans="1:14">
      <c r="A51" s="34">
        <v>49</v>
      </c>
      <c r="B51" s="8" t="s">
        <v>720</v>
      </c>
      <c r="C51" s="8" t="s">
        <v>14</v>
      </c>
      <c r="D51" s="8" t="s">
        <v>671</v>
      </c>
      <c r="E51" s="8" t="s">
        <v>672</v>
      </c>
      <c r="F51" s="8">
        <v>27</v>
      </c>
      <c r="G51" s="8">
        <v>900034</v>
      </c>
      <c r="H51" s="21">
        <v>171.737</v>
      </c>
      <c r="I51" s="23">
        <f>ROUND(H51/2,2)</f>
        <v>85.87</v>
      </c>
      <c r="J51" s="14">
        <f>I51*0.6</f>
        <v>51.522</v>
      </c>
      <c r="K51" s="21" t="s">
        <v>108</v>
      </c>
      <c r="L51" s="16">
        <v>0</v>
      </c>
      <c r="M51" s="16">
        <f>J51+L51</f>
        <v>51.522</v>
      </c>
      <c r="N51" s="17"/>
    </row>
    <row r="52" customHeight="1" spans="1:14">
      <c r="A52" s="34">
        <v>50</v>
      </c>
      <c r="B52" s="8" t="s">
        <v>721</v>
      </c>
      <c r="C52" s="8" t="s">
        <v>32</v>
      </c>
      <c r="D52" s="8" t="s">
        <v>671</v>
      </c>
      <c r="E52" s="8" t="s">
        <v>672</v>
      </c>
      <c r="F52" s="8">
        <v>27</v>
      </c>
      <c r="G52" s="8">
        <v>900093</v>
      </c>
      <c r="H52" s="21">
        <v>140.281</v>
      </c>
      <c r="I52" s="23">
        <f>ROUND(H52/2,2)</f>
        <v>70.14</v>
      </c>
      <c r="J52" s="14">
        <f>I52*0.6</f>
        <v>42.084</v>
      </c>
      <c r="K52" s="15">
        <v>13</v>
      </c>
      <c r="L52" s="16">
        <f>K52*40%</f>
        <v>5.2</v>
      </c>
      <c r="M52" s="16">
        <f>J52+L52</f>
        <v>47.284</v>
      </c>
      <c r="N52" s="17"/>
    </row>
    <row r="53" customHeight="1" spans="1:14">
      <c r="A53" s="34">
        <v>51</v>
      </c>
      <c r="B53" s="8" t="s">
        <v>722</v>
      </c>
      <c r="C53" s="8" t="s">
        <v>32</v>
      </c>
      <c r="D53" s="8" t="s">
        <v>671</v>
      </c>
      <c r="E53" s="8" t="s">
        <v>672</v>
      </c>
      <c r="F53" s="8">
        <v>27</v>
      </c>
      <c r="G53" s="8">
        <v>900018</v>
      </c>
      <c r="H53" s="21">
        <v>145.119</v>
      </c>
      <c r="I53" s="23">
        <f>ROUND(H53/2,2)</f>
        <v>72.56</v>
      </c>
      <c r="J53" s="14">
        <f>I53*0.6</f>
        <v>43.536</v>
      </c>
      <c r="K53" s="21" t="s">
        <v>108</v>
      </c>
      <c r="L53" s="16">
        <v>0</v>
      </c>
      <c r="M53" s="16">
        <f>J53+L53</f>
        <v>43.536</v>
      </c>
      <c r="N53" s="17"/>
    </row>
    <row r="54" customHeight="1" spans="1:14">
      <c r="A54" s="34">
        <v>52</v>
      </c>
      <c r="B54" s="8" t="s">
        <v>723</v>
      </c>
      <c r="C54" s="8" t="s">
        <v>14</v>
      </c>
      <c r="D54" s="8" t="s">
        <v>671</v>
      </c>
      <c r="E54" s="8" t="s">
        <v>672</v>
      </c>
      <c r="F54" s="8">
        <v>27</v>
      </c>
      <c r="G54" s="8">
        <v>900071</v>
      </c>
      <c r="H54" s="21">
        <v>143.82</v>
      </c>
      <c r="I54" s="23">
        <f>ROUND(H54/2,2)</f>
        <v>71.91</v>
      </c>
      <c r="J54" s="14">
        <f>I54*0.6</f>
        <v>43.146</v>
      </c>
      <c r="K54" s="21" t="s">
        <v>108</v>
      </c>
      <c r="L54" s="16">
        <v>0</v>
      </c>
      <c r="M54" s="16">
        <f>J54+L54</f>
        <v>43.146</v>
      </c>
      <c r="N54" s="17"/>
    </row>
    <row r="55" customHeight="1" spans="1:14">
      <c r="A55" s="34">
        <v>53</v>
      </c>
      <c r="B55" s="8" t="s">
        <v>724</v>
      </c>
      <c r="C55" s="8" t="s">
        <v>14</v>
      </c>
      <c r="D55" s="8" t="s">
        <v>671</v>
      </c>
      <c r="E55" s="8" t="s">
        <v>672</v>
      </c>
      <c r="F55" s="8">
        <v>27</v>
      </c>
      <c r="G55" s="8">
        <v>900013</v>
      </c>
      <c r="H55" s="21">
        <v>137.816</v>
      </c>
      <c r="I55" s="23">
        <f>ROUND(H55/2,2)</f>
        <v>68.91</v>
      </c>
      <c r="J55" s="14">
        <f>I55*0.6</f>
        <v>41.346</v>
      </c>
      <c r="K55" s="21" t="s">
        <v>108</v>
      </c>
      <c r="L55" s="16">
        <v>0</v>
      </c>
      <c r="M55" s="16">
        <f>J55+L55</f>
        <v>41.346</v>
      </c>
      <c r="N55" s="17"/>
    </row>
    <row r="56" customHeight="1" spans="1:14">
      <c r="A56" s="34">
        <v>54</v>
      </c>
      <c r="B56" s="8" t="s">
        <v>725</v>
      </c>
      <c r="C56" s="8" t="s">
        <v>14</v>
      </c>
      <c r="D56" s="8" t="s">
        <v>671</v>
      </c>
      <c r="E56" s="8" t="s">
        <v>672</v>
      </c>
      <c r="F56" s="8">
        <v>27</v>
      </c>
      <c r="G56" s="8">
        <v>900068</v>
      </c>
      <c r="H56" s="21">
        <v>133.329</v>
      </c>
      <c r="I56" s="23">
        <f>ROUND(H56/2,2)</f>
        <v>66.66</v>
      </c>
      <c r="J56" s="14">
        <f>I56*0.6</f>
        <v>39.996</v>
      </c>
      <c r="K56" s="21" t="s">
        <v>108</v>
      </c>
      <c r="L56" s="16">
        <v>0</v>
      </c>
      <c r="M56" s="16">
        <f>J56+L56</f>
        <v>39.996</v>
      </c>
      <c r="N56" s="17"/>
    </row>
  </sheetData>
  <sortState caseSensitive="0" columnSort="0" ref="A2:N56">
    <sortCondition descending="0" ref="E2:E56"/>
    <sortCondition descending="1" ref="M2:M56"/>
  </sortState>
  <mergeCells count="1">
    <mergeCell ref="A1:N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4"/>
  <sheetViews>
    <sheetView workbookViewId="0">
      <selection activeCell="A7" sqref="$A7:$XFD7"/>
    </sheetView>
  </sheetViews>
  <sheetFormatPr defaultColWidth="9" defaultRowHeight="30" customHeight="1"/>
  <cols>
    <col min="1" max="1" width="6.75" customWidth="1"/>
    <col min="4" max="4" width="14" customWidth="1"/>
    <col min="5" max="5" width="15.25" customWidth="1"/>
    <col min="6" max="6" width="11" customWidth="1"/>
    <col min="7" max="7" width="11.625" customWidth="1"/>
    <col min="8" max="8" width="9" hidden="1" customWidth="1"/>
    <col min="9" max="9" width="9" style="1"/>
    <col min="10" max="10" width="10.5" customWidth="1"/>
  </cols>
  <sheetData>
    <row r="1" ht="39.9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599</v>
      </c>
      <c r="I2" s="11" t="s">
        <v>8</v>
      </c>
      <c r="J2" s="12" t="s">
        <v>9</v>
      </c>
      <c r="K2" s="13" t="s">
        <v>90</v>
      </c>
      <c r="L2" s="13" t="s">
        <v>9</v>
      </c>
      <c r="M2" s="13" t="s">
        <v>11</v>
      </c>
      <c r="N2" s="13" t="s">
        <v>12</v>
      </c>
    </row>
    <row r="3" customHeight="1" spans="1:14">
      <c r="A3" s="26">
        <v>1</v>
      </c>
      <c r="B3" s="27" t="s">
        <v>726</v>
      </c>
      <c r="C3" s="27" t="s">
        <v>32</v>
      </c>
      <c r="D3" s="27" t="s">
        <v>727</v>
      </c>
      <c r="E3" s="27" t="s">
        <v>94</v>
      </c>
      <c r="F3" s="27">
        <v>5</v>
      </c>
      <c r="G3" s="27">
        <v>1310054</v>
      </c>
      <c r="H3" s="28">
        <v>177.353</v>
      </c>
      <c r="I3" s="7">
        <f t="shared" ref="I3:I14" si="0">ROUND(H3/2,2)</f>
        <v>88.68</v>
      </c>
      <c r="J3" s="14">
        <f t="shared" ref="J3:J14" si="1">I3*0.6</f>
        <v>53.208</v>
      </c>
      <c r="K3" s="15">
        <v>74.8</v>
      </c>
      <c r="L3" s="16">
        <f t="shared" ref="L3:L14" si="2">K3*40%</f>
        <v>29.92</v>
      </c>
      <c r="M3" s="16">
        <f t="shared" ref="M3:M14" si="3">J3+L3</f>
        <v>83.128</v>
      </c>
      <c r="N3" s="17" t="s">
        <v>17</v>
      </c>
    </row>
    <row r="4" customHeight="1" spans="1:14">
      <c r="A4" s="26">
        <v>2</v>
      </c>
      <c r="B4" s="29" t="s">
        <v>728</v>
      </c>
      <c r="C4" s="29" t="s">
        <v>32</v>
      </c>
      <c r="D4" s="27" t="s">
        <v>727</v>
      </c>
      <c r="E4" s="29" t="s">
        <v>94</v>
      </c>
      <c r="F4" s="27">
        <v>5</v>
      </c>
      <c r="G4" s="29">
        <v>1310082</v>
      </c>
      <c r="H4" s="30">
        <v>168.711</v>
      </c>
      <c r="I4" s="7">
        <f>ROUND(H4/2,2)</f>
        <v>84.36</v>
      </c>
      <c r="J4" s="14">
        <f>I4*0.6</f>
        <v>50.616</v>
      </c>
      <c r="K4" s="15">
        <v>77</v>
      </c>
      <c r="L4" s="16">
        <f>K4*40%</f>
        <v>30.8</v>
      </c>
      <c r="M4" s="16">
        <f>J4+L4</f>
        <v>81.416</v>
      </c>
      <c r="N4" s="17" t="s">
        <v>17</v>
      </c>
    </row>
    <row r="5" customHeight="1" spans="1:14">
      <c r="A5" s="26">
        <v>3</v>
      </c>
      <c r="B5" s="29" t="s">
        <v>729</v>
      </c>
      <c r="C5" s="29" t="s">
        <v>14</v>
      </c>
      <c r="D5" s="27" t="s">
        <v>727</v>
      </c>
      <c r="E5" s="29" t="s">
        <v>94</v>
      </c>
      <c r="F5" s="27">
        <v>5</v>
      </c>
      <c r="G5" s="29">
        <v>1310111</v>
      </c>
      <c r="H5" s="30">
        <v>155.042</v>
      </c>
      <c r="I5" s="7">
        <f>ROUND(H5/2,2)</f>
        <v>77.52</v>
      </c>
      <c r="J5" s="14">
        <f>I5*0.6</f>
        <v>46.512</v>
      </c>
      <c r="K5" s="15">
        <v>79.2</v>
      </c>
      <c r="L5" s="16">
        <f>K5*40%</f>
        <v>31.68</v>
      </c>
      <c r="M5" s="16">
        <f>J5+L5</f>
        <v>78.192</v>
      </c>
      <c r="N5" s="17" t="s">
        <v>17</v>
      </c>
    </row>
    <row r="6" customHeight="1" spans="1:14">
      <c r="A6" s="26">
        <v>4</v>
      </c>
      <c r="B6" s="29" t="s">
        <v>730</v>
      </c>
      <c r="C6" s="29" t="s">
        <v>14</v>
      </c>
      <c r="D6" s="27" t="s">
        <v>727</v>
      </c>
      <c r="E6" s="29" t="s">
        <v>94</v>
      </c>
      <c r="F6" s="27">
        <v>5</v>
      </c>
      <c r="G6" s="29">
        <v>1310090</v>
      </c>
      <c r="H6" s="30">
        <v>159.541</v>
      </c>
      <c r="I6" s="7">
        <f>ROUND(H6/2,2)</f>
        <v>79.77</v>
      </c>
      <c r="J6" s="14">
        <f>I6*0.6</f>
        <v>47.862</v>
      </c>
      <c r="K6" s="15">
        <v>72.4</v>
      </c>
      <c r="L6" s="16">
        <f>K6*40%</f>
        <v>28.96</v>
      </c>
      <c r="M6" s="16">
        <f>J6+L6</f>
        <v>76.822</v>
      </c>
      <c r="N6" s="17" t="s">
        <v>17</v>
      </c>
    </row>
    <row r="7" customHeight="1" spans="1:14">
      <c r="A7" s="26">
        <v>5</v>
      </c>
      <c r="B7" s="29" t="s">
        <v>731</v>
      </c>
      <c r="C7" s="29" t="s">
        <v>32</v>
      </c>
      <c r="D7" s="27" t="s">
        <v>727</v>
      </c>
      <c r="E7" s="29" t="s">
        <v>94</v>
      </c>
      <c r="F7" s="27">
        <v>5</v>
      </c>
      <c r="G7" s="29">
        <v>1310044</v>
      </c>
      <c r="H7" s="30">
        <v>149.809</v>
      </c>
      <c r="I7" s="7">
        <f>ROUND(H7/2,2)</f>
        <v>74.9</v>
      </c>
      <c r="J7" s="14">
        <f>I7*0.6</f>
        <v>44.94</v>
      </c>
      <c r="K7" s="15">
        <v>78.8</v>
      </c>
      <c r="L7" s="16">
        <f>K7*40%</f>
        <v>31.52</v>
      </c>
      <c r="M7" s="16">
        <f>J7+L7</f>
        <v>76.46</v>
      </c>
      <c r="N7" s="17" t="s">
        <v>17</v>
      </c>
    </row>
    <row r="8" customHeight="1" spans="1:14">
      <c r="A8" s="26">
        <v>6</v>
      </c>
      <c r="B8" s="31" t="s">
        <v>732</v>
      </c>
      <c r="C8" s="31" t="s">
        <v>14</v>
      </c>
      <c r="D8" s="27" t="s">
        <v>727</v>
      </c>
      <c r="E8" s="31" t="s">
        <v>94</v>
      </c>
      <c r="F8" s="27">
        <v>5</v>
      </c>
      <c r="G8" s="31">
        <v>1310025</v>
      </c>
      <c r="H8" s="30">
        <v>152.278</v>
      </c>
      <c r="I8" s="7">
        <f>ROUND(H8/2,2)</f>
        <v>76.14</v>
      </c>
      <c r="J8" s="14">
        <f>I8*0.6</f>
        <v>45.684</v>
      </c>
      <c r="K8" s="15">
        <v>74.6</v>
      </c>
      <c r="L8" s="16">
        <f>K8*40%</f>
        <v>29.84</v>
      </c>
      <c r="M8" s="16">
        <f>J8+L8</f>
        <v>75.524</v>
      </c>
      <c r="N8" s="17"/>
    </row>
    <row r="9" customHeight="1" spans="1:14">
      <c r="A9" s="26">
        <v>7</v>
      </c>
      <c r="B9" s="29" t="s">
        <v>382</v>
      </c>
      <c r="C9" s="29" t="s">
        <v>14</v>
      </c>
      <c r="D9" s="27" t="s">
        <v>727</v>
      </c>
      <c r="E9" s="29" t="s">
        <v>94</v>
      </c>
      <c r="F9" s="27">
        <v>5</v>
      </c>
      <c r="G9" s="29">
        <v>1310115</v>
      </c>
      <c r="H9" s="30">
        <v>150.762</v>
      </c>
      <c r="I9" s="7">
        <f>ROUND(H9/2,2)</f>
        <v>75.38</v>
      </c>
      <c r="J9" s="14">
        <f>I9*0.6</f>
        <v>45.228</v>
      </c>
      <c r="K9" s="15">
        <v>75.2</v>
      </c>
      <c r="L9" s="16">
        <f>K9*40%</f>
        <v>30.08</v>
      </c>
      <c r="M9" s="16">
        <f>J9+L9</f>
        <v>75.308</v>
      </c>
      <c r="N9" s="17"/>
    </row>
    <row r="10" customHeight="1" spans="1:14">
      <c r="A10" s="26">
        <v>8</v>
      </c>
      <c r="B10" s="32" t="s">
        <v>660</v>
      </c>
      <c r="C10" s="32" t="s">
        <v>14</v>
      </c>
      <c r="D10" s="27" t="s">
        <v>727</v>
      </c>
      <c r="E10" s="29" t="s">
        <v>94</v>
      </c>
      <c r="F10" s="27">
        <v>5</v>
      </c>
      <c r="G10" s="29">
        <v>1310053</v>
      </c>
      <c r="H10" s="30">
        <v>151.104</v>
      </c>
      <c r="I10" s="7">
        <f>ROUND(H10/2,2)</f>
        <v>75.55</v>
      </c>
      <c r="J10" s="14">
        <f>I10*0.6</f>
        <v>45.33</v>
      </c>
      <c r="K10" s="15">
        <v>73.2</v>
      </c>
      <c r="L10" s="16">
        <f>K10*40%</f>
        <v>29.28</v>
      </c>
      <c r="M10" s="16">
        <f>J10+L10</f>
        <v>74.61</v>
      </c>
      <c r="N10" s="17"/>
    </row>
    <row r="11" customHeight="1" spans="1:14">
      <c r="A11" s="26">
        <v>9</v>
      </c>
      <c r="B11" s="29" t="s">
        <v>733</v>
      </c>
      <c r="C11" s="29" t="s">
        <v>32</v>
      </c>
      <c r="D11" s="27" t="s">
        <v>727</v>
      </c>
      <c r="E11" s="29" t="s">
        <v>94</v>
      </c>
      <c r="F11" s="27">
        <v>5</v>
      </c>
      <c r="G11" s="29">
        <v>1310031</v>
      </c>
      <c r="H11" s="30">
        <v>148.317</v>
      </c>
      <c r="I11" s="7">
        <f>ROUND(H11/2,2)</f>
        <v>74.16</v>
      </c>
      <c r="J11" s="14">
        <f>I11*0.6</f>
        <v>44.496</v>
      </c>
      <c r="K11" s="15">
        <v>73.6</v>
      </c>
      <c r="L11" s="16">
        <f>K11*40%</f>
        <v>29.44</v>
      </c>
      <c r="M11" s="16">
        <f>J11+L11</f>
        <v>73.936</v>
      </c>
      <c r="N11" s="17"/>
    </row>
    <row r="12" customHeight="1" spans="1:14">
      <c r="A12" s="26">
        <v>10</v>
      </c>
      <c r="B12" s="29" t="s">
        <v>734</v>
      </c>
      <c r="C12" s="29" t="s">
        <v>14</v>
      </c>
      <c r="D12" s="27" t="s">
        <v>727</v>
      </c>
      <c r="E12" s="29" t="s">
        <v>94</v>
      </c>
      <c r="F12" s="27">
        <v>5</v>
      </c>
      <c r="G12" s="29">
        <v>1310019</v>
      </c>
      <c r="H12" s="30">
        <v>150.588</v>
      </c>
      <c r="I12" s="7">
        <f>ROUND(H12/2,2)</f>
        <v>75.29</v>
      </c>
      <c r="J12" s="14">
        <f>I12*0.6</f>
        <v>45.174</v>
      </c>
      <c r="K12" s="15">
        <v>67.2</v>
      </c>
      <c r="L12" s="16">
        <f>K12*40%</f>
        <v>26.88</v>
      </c>
      <c r="M12" s="16">
        <f>J12+L12</f>
        <v>72.054</v>
      </c>
      <c r="N12" s="17"/>
    </row>
    <row r="13" customHeight="1" spans="1:14">
      <c r="A13" s="26">
        <v>1</v>
      </c>
      <c r="B13" s="33" t="s">
        <v>735</v>
      </c>
      <c r="C13" s="33" t="s">
        <v>32</v>
      </c>
      <c r="D13" s="27" t="s">
        <v>727</v>
      </c>
      <c r="E13" s="33" t="s">
        <v>110</v>
      </c>
      <c r="F13" s="33">
        <v>1</v>
      </c>
      <c r="G13" s="33">
        <v>1320005</v>
      </c>
      <c r="H13" s="30">
        <v>145.791</v>
      </c>
      <c r="I13" s="7">
        <f>ROUND(H13/2,2)</f>
        <v>72.9</v>
      </c>
      <c r="J13" s="14">
        <f>I13*0.6</f>
        <v>43.74</v>
      </c>
      <c r="K13" s="15">
        <v>85</v>
      </c>
      <c r="L13" s="16">
        <f>K13*40%</f>
        <v>34</v>
      </c>
      <c r="M13" s="16">
        <f>J13+L13</f>
        <v>77.74</v>
      </c>
      <c r="N13" s="17" t="s">
        <v>17</v>
      </c>
    </row>
    <row r="14" customHeight="1" spans="1:14">
      <c r="A14" s="26">
        <v>2</v>
      </c>
      <c r="B14" s="33" t="s">
        <v>736</v>
      </c>
      <c r="C14" s="33" t="s">
        <v>14</v>
      </c>
      <c r="D14" s="27" t="s">
        <v>727</v>
      </c>
      <c r="E14" s="33" t="s">
        <v>110</v>
      </c>
      <c r="F14" s="33">
        <v>1</v>
      </c>
      <c r="G14" s="33">
        <v>1320004</v>
      </c>
      <c r="H14" s="30">
        <v>129.714</v>
      </c>
      <c r="I14" s="7">
        <f>ROUND(H14/2,2)</f>
        <v>64.86</v>
      </c>
      <c r="J14" s="14">
        <f>I14*0.6</f>
        <v>38.916</v>
      </c>
      <c r="K14" s="15">
        <v>57.8</v>
      </c>
      <c r="L14" s="16">
        <f>K14*40%</f>
        <v>23.12</v>
      </c>
      <c r="M14" s="16">
        <f>J14+L14</f>
        <v>62.036</v>
      </c>
      <c r="N14" s="17"/>
    </row>
  </sheetData>
  <sortState caseSensitive="0" columnSort="0" ref="A2:N14">
    <sortCondition descending="0" ref="E2:E14"/>
    <sortCondition descending="1" ref="M2:M14"/>
  </sortState>
  <mergeCells count="1">
    <mergeCell ref="A1:N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K16" sqref="K16"/>
    </sheetView>
  </sheetViews>
  <sheetFormatPr defaultColWidth="9" defaultRowHeight="27" customHeight="1"/>
  <cols>
    <col min="1" max="1" width="6.375" customWidth="1"/>
    <col min="2" max="2" width="9.5" customWidth="1"/>
    <col min="3" max="3" width="7.25" customWidth="1"/>
    <col min="4" max="4" width="19" customWidth="1"/>
    <col min="5" max="5" width="15" customWidth="1"/>
    <col min="6" max="6" width="9.125" customWidth="1"/>
    <col min="7" max="7" width="9.875" customWidth="1"/>
    <col min="8" max="8" width="9" hidden="1" customWidth="1"/>
    <col min="9" max="9" width="9" style="1"/>
    <col min="10" max="10" width="10.875" customWidth="1"/>
  </cols>
  <sheetData>
    <row r="1" ht="39.9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599</v>
      </c>
      <c r="I2" s="22" t="s">
        <v>8</v>
      </c>
      <c r="J2" s="12" t="s">
        <v>9</v>
      </c>
      <c r="K2" s="13" t="s">
        <v>90</v>
      </c>
      <c r="L2" s="13" t="s">
        <v>9</v>
      </c>
      <c r="M2" s="13" t="s">
        <v>11</v>
      </c>
      <c r="N2" s="13" t="s">
        <v>12</v>
      </c>
    </row>
    <row r="3" customHeight="1" spans="1:14">
      <c r="A3" s="5">
        <v>1</v>
      </c>
      <c r="B3" s="6" t="s">
        <v>737</v>
      </c>
      <c r="C3" s="6" t="s">
        <v>32</v>
      </c>
      <c r="D3" s="6" t="s">
        <v>738</v>
      </c>
      <c r="E3" s="6" t="s">
        <v>16</v>
      </c>
      <c r="F3" s="6">
        <v>7</v>
      </c>
      <c r="G3" s="6">
        <v>600011</v>
      </c>
      <c r="H3" s="20">
        <v>194.154</v>
      </c>
      <c r="I3" s="23">
        <f t="shared" ref="I3:I16" si="0">ROUND(H3/2,2)</f>
        <v>97.08</v>
      </c>
      <c r="J3" s="14">
        <f t="shared" ref="J3:J16" si="1">I3*0.6</f>
        <v>58.248</v>
      </c>
      <c r="K3" s="15">
        <v>83.6</v>
      </c>
      <c r="L3" s="16">
        <f t="shared" ref="L3:L15" si="2">K3*40%</f>
        <v>33.44</v>
      </c>
      <c r="M3" s="16">
        <f t="shared" ref="M3:M16" si="3">J3+L3</f>
        <v>91.688</v>
      </c>
      <c r="N3" s="17" t="s">
        <v>17</v>
      </c>
    </row>
    <row r="4" customHeight="1" spans="1:14">
      <c r="A4" s="5">
        <v>2</v>
      </c>
      <c r="B4" s="8" t="s">
        <v>739</v>
      </c>
      <c r="C4" s="8" t="s">
        <v>14</v>
      </c>
      <c r="D4" s="8" t="s">
        <v>738</v>
      </c>
      <c r="E4" s="8" t="s">
        <v>16</v>
      </c>
      <c r="F4" s="6">
        <v>7</v>
      </c>
      <c r="G4" s="8">
        <v>600018</v>
      </c>
      <c r="H4" s="21">
        <v>187.551</v>
      </c>
      <c r="I4" s="23">
        <f>ROUND(H4/2,2)</f>
        <v>93.78</v>
      </c>
      <c r="J4" s="14">
        <f>I4*0.6</f>
        <v>56.268</v>
      </c>
      <c r="K4" s="15">
        <v>74.2</v>
      </c>
      <c r="L4" s="16">
        <f>K4*40%</f>
        <v>29.68</v>
      </c>
      <c r="M4" s="16">
        <f>J4+L4</f>
        <v>85.948</v>
      </c>
      <c r="N4" s="17" t="s">
        <v>17</v>
      </c>
    </row>
    <row r="5" customHeight="1" spans="1:14">
      <c r="A5" s="5">
        <v>3</v>
      </c>
      <c r="B5" s="8" t="s">
        <v>740</v>
      </c>
      <c r="C5" s="8" t="s">
        <v>14</v>
      </c>
      <c r="D5" s="8" t="s">
        <v>738</v>
      </c>
      <c r="E5" s="8" t="s">
        <v>16</v>
      </c>
      <c r="F5" s="6">
        <v>7</v>
      </c>
      <c r="G5" s="8">
        <v>600007</v>
      </c>
      <c r="H5" s="21">
        <v>181.192</v>
      </c>
      <c r="I5" s="23">
        <f>ROUND(H5/2,2)</f>
        <v>90.6</v>
      </c>
      <c r="J5" s="14">
        <f>I5*0.6</f>
        <v>54.36</v>
      </c>
      <c r="K5" s="15">
        <v>74.4</v>
      </c>
      <c r="L5" s="16">
        <f>K5*40%</f>
        <v>29.76</v>
      </c>
      <c r="M5" s="16">
        <f>J5+L5</f>
        <v>84.12</v>
      </c>
      <c r="N5" s="17" t="s">
        <v>17</v>
      </c>
    </row>
    <row r="6" customHeight="1" spans="1:14">
      <c r="A6" s="5">
        <v>4</v>
      </c>
      <c r="B6" s="8" t="s">
        <v>741</v>
      </c>
      <c r="C6" s="8" t="s">
        <v>14</v>
      </c>
      <c r="D6" s="8" t="s">
        <v>738</v>
      </c>
      <c r="E6" s="8" t="s">
        <v>16</v>
      </c>
      <c r="F6" s="6">
        <v>7</v>
      </c>
      <c r="G6" s="8">
        <v>600010</v>
      </c>
      <c r="H6" s="21">
        <v>181.679</v>
      </c>
      <c r="I6" s="23">
        <f>ROUND(H6/2,2)</f>
        <v>90.84</v>
      </c>
      <c r="J6" s="14">
        <f>I6*0.6</f>
        <v>54.504</v>
      </c>
      <c r="K6" s="15">
        <v>74</v>
      </c>
      <c r="L6" s="16">
        <f>K6*40%</f>
        <v>29.6</v>
      </c>
      <c r="M6" s="16">
        <f>J6+L6</f>
        <v>84.104</v>
      </c>
      <c r="N6" s="17" t="s">
        <v>17</v>
      </c>
    </row>
    <row r="7" customHeight="1" spans="1:14">
      <c r="A7" s="5">
        <v>5</v>
      </c>
      <c r="B7" s="8" t="s">
        <v>742</v>
      </c>
      <c r="C7" s="8" t="s">
        <v>32</v>
      </c>
      <c r="D7" s="8" t="s">
        <v>738</v>
      </c>
      <c r="E7" s="8" t="s">
        <v>16</v>
      </c>
      <c r="F7" s="6">
        <v>7</v>
      </c>
      <c r="G7" s="8">
        <v>600053</v>
      </c>
      <c r="H7" s="21">
        <v>173.769</v>
      </c>
      <c r="I7" s="23">
        <f>ROUND(H7/2,2)</f>
        <v>86.88</v>
      </c>
      <c r="J7" s="14">
        <f>I7*0.6</f>
        <v>52.128</v>
      </c>
      <c r="K7" s="15">
        <v>75.4</v>
      </c>
      <c r="L7" s="16">
        <f>K7*40%</f>
        <v>30.16</v>
      </c>
      <c r="M7" s="16">
        <f>J7+L7</f>
        <v>82.288</v>
      </c>
      <c r="N7" s="17" t="s">
        <v>17</v>
      </c>
    </row>
    <row r="8" customHeight="1" spans="1:14">
      <c r="A8" s="5">
        <v>6</v>
      </c>
      <c r="B8" s="8" t="s">
        <v>743</v>
      </c>
      <c r="C8" s="8" t="s">
        <v>32</v>
      </c>
      <c r="D8" s="8" t="s">
        <v>738</v>
      </c>
      <c r="E8" s="8" t="s">
        <v>16</v>
      </c>
      <c r="F8" s="6">
        <v>7</v>
      </c>
      <c r="G8" s="8">
        <v>600089</v>
      </c>
      <c r="H8" s="21">
        <v>166.327</v>
      </c>
      <c r="I8" s="23">
        <f>ROUND(H8/2,2)</f>
        <v>83.16</v>
      </c>
      <c r="J8" s="14">
        <f>I8*0.6</f>
        <v>49.896</v>
      </c>
      <c r="K8" s="15">
        <v>80.8</v>
      </c>
      <c r="L8" s="16">
        <f>K8*40%</f>
        <v>32.32</v>
      </c>
      <c r="M8" s="16">
        <f>J8+L8</f>
        <v>82.216</v>
      </c>
      <c r="N8" s="17" t="s">
        <v>17</v>
      </c>
    </row>
    <row r="9" customHeight="1" spans="1:14">
      <c r="A9" s="5">
        <v>7</v>
      </c>
      <c r="B9" s="8" t="s">
        <v>744</v>
      </c>
      <c r="C9" s="8" t="s">
        <v>14</v>
      </c>
      <c r="D9" s="8" t="s">
        <v>738</v>
      </c>
      <c r="E9" s="8" t="s">
        <v>16</v>
      </c>
      <c r="F9" s="6">
        <v>7</v>
      </c>
      <c r="G9" s="8">
        <v>600104</v>
      </c>
      <c r="H9" s="21">
        <v>183.586</v>
      </c>
      <c r="I9" s="23">
        <f>ROUND(H9/2,2)</f>
        <v>91.79</v>
      </c>
      <c r="J9" s="14">
        <f>I9*0.6</f>
        <v>55.074</v>
      </c>
      <c r="K9" s="15">
        <v>66.2</v>
      </c>
      <c r="L9" s="16">
        <f>K9*40%</f>
        <v>26.48</v>
      </c>
      <c r="M9" s="16">
        <f>J9+L9</f>
        <v>81.554</v>
      </c>
      <c r="N9" s="17" t="s">
        <v>17</v>
      </c>
    </row>
    <row r="10" customHeight="1" spans="1:14">
      <c r="A10" s="5">
        <v>8</v>
      </c>
      <c r="B10" s="8" t="s">
        <v>745</v>
      </c>
      <c r="C10" s="8" t="s">
        <v>14</v>
      </c>
      <c r="D10" s="8" t="s">
        <v>738</v>
      </c>
      <c r="E10" s="8" t="s">
        <v>16</v>
      </c>
      <c r="F10" s="6">
        <v>7</v>
      </c>
      <c r="G10" s="8">
        <v>600070</v>
      </c>
      <c r="H10" s="21">
        <v>181.577</v>
      </c>
      <c r="I10" s="23">
        <f>ROUND(H10/2,2)</f>
        <v>90.79</v>
      </c>
      <c r="J10" s="14">
        <f>I10*0.6</f>
        <v>54.474</v>
      </c>
      <c r="K10" s="15">
        <v>65.6</v>
      </c>
      <c r="L10" s="16">
        <f>K10*40%</f>
        <v>26.24</v>
      </c>
      <c r="M10" s="16">
        <f>J10+L10</f>
        <v>80.714</v>
      </c>
      <c r="N10" s="17"/>
    </row>
    <row r="11" customHeight="1" spans="1:14">
      <c r="A11" s="5">
        <v>9</v>
      </c>
      <c r="B11" s="8" t="s">
        <v>746</v>
      </c>
      <c r="C11" s="8" t="s">
        <v>14</v>
      </c>
      <c r="D11" s="8" t="s">
        <v>738</v>
      </c>
      <c r="E11" s="8" t="s">
        <v>16</v>
      </c>
      <c r="F11" s="6">
        <v>7</v>
      </c>
      <c r="G11" s="8">
        <v>600088</v>
      </c>
      <c r="H11" s="21">
        <v>168.828</v>
      </c>
      <c r="I11" s="23">
        <f>ROUND(H11/2,2)</f>
        <v>84.41</v>
      </c>
      <c r="J11" s="14">
        <f>I11*0.6</f>
        <v>50.646</v>
      </c>
      <c r="K11" s="15">
        <v>71</v>
      </c>
      <c r="L11" s="16">
        <f>K11*40%</f>
        <v>28.4</v>
      </c>
      <c r="M11" s="16">
        <f>J11+L11</f>
        <v>79.046</v>
      </c>
      <c r="N11" s="17"/>
    </row>
    <row r="12" customHeight="1" spans="1:14">
      <c r="A12" s="5">
        <v>10</v>
      </c>
      <c r="B12" s="8" t="s">
        <v>747</v>
      </c>
      <c r="C12" s="8" t="s">
        <v>14</v>
      </c>
      <c r="D12" s="8" t="s">
        <v>738</v>
      </c>
      <c r="E12" s="8" t="s">
        <v>16</v>
      </c>
      <c r="F12" s="6">
        <v>7</v>
      </c>
      <c r="G12" s="8">
        <v>600044</v>
      </c>
      <c r="H12" s="21">
        <v>166.462</v>
      </c>
      <c r="I12" s="23">
        <f>ROUND(H12/2,2)</f>
        <v>83.23</v>
      </c>
      <c r="J12" s="14">
        <f>I12*0.6</f>
        <v>49.938</v>
      </c>
      <c r="K12" s="15">
        <v>72.4</v>
      </c>
      <c r="L12" s="16">
        <f>K12*40%</f>
        <v>28.96</v>
      </c>
      <c r="M12" s="16">
        <f>J12+L12</f>
        <v>78.898</v>
      </c>
      <c r="N12" s="17"/>
    </row>
    <row r="13" customHeight="1" spans="1:14">
      <c r="A13" s="5">
        <v>11</v>
      </c>
      <c r="B13" s="8" t="s">
        <v>748</v>
      </c>
      <c r="C13" s="8" t="s">
        <v>14</v>
      </c>
      <c r="D13" s="8" t="s">
        <v>738</v>
      </c>
      <c r="E13" s="8" t="s">
        <v>16</v>
      </c>
      <c r="F13" s="6">
        <v>7</v>
      </c>
      <c r="G13" s="8">
        <v>600033</v>
      </c>
      <c r="H13" s="21">
        <v>168.526</v>
      </c>
      <c r="I13" s="23">
        <f>ROUND(H13/2,2)</f>
        <v>84.26</v>
      </c>
      <c r="J13" s="14">
        <f>I13*0.6</f>
        <v>50.556</v>
      </c>
      <c r="K13" s="15">
        <v>67.4</v>
      </c>
      <c r="L13" s="16">
        <f>K13*40%</f>
        <v>26.96</v>
      </c>
      <c r="M13" s="16">
        <f>J13+L13</f>
        <v>77.516</v>
      </c>
      <c r="N13" s="17"/>
    </row>
    <row r="14" customHeight="1" spans="1:14">
      <c r="A14" s="5">
        <v>12</v>
      </c>
      <c r="B14" s="8" t="s">
        <v>749</v>
      </c>
      <c r="C14" s="8" t="s">
        <v>14</v>
      </c>
      <c r="D14" s="8" t="s">
        <v>738</v>
      </c>
      <c r="E14" s="8" t="s">
        <v>16</v>
      </c>
      <c r="F14" s="6">
        <v>7</v>
      </c>
      <c r="G14" s="8">
        <v>600061</v>
      </c>
      <c r="H14" s="21">
        <v>168.449</v>
      </c>
      <c r="I14" s="23">
        <f>ROUND(H14/2,2)</f>
        <v>84.22</v>
      </c>
      <c r="J14" s="14">
        <f>I14*0.6</f>
        <v>50.532</v>
      </c>
      <c r="K14" s="15">
        <v>65</v>
      </c>
      <c r="L14" s="16">
        <f>K14*40%</f>
        <v>26</v>
      </c>
      <c r="M14" s="16">
        <f>J14+L14</f>
        <v>76.532</v>
      </c>
      <c r="N14" s="17"/>
    </row>
    <row r="15" customHeight="1" spans="1:14">
      <c r="A15" s="5">
        <v>13</v>
      </c>
      <c r="B15" s="8" t="s">
        <v>750</v>
      </c>
      <c r="C15" s="8" t="s">
        <v>32</v>
      </c>
      <c r="D15" s="8" t="s">
        <v>738</v>
      </c>
      <c r="E15" s="8" t="s">
        <v>16</v>
      </c>
      <c r="F15" s="6">
        <v>7</v>
      </c>
      <c r="G15" s="8">
        <v>600024</v>
      </c>
      <c r="H15" s="21">
        <v>172.692</v>
      </c>
      <c r="I15" s="23">
        <f>ROUND(H15/2,2)</f>
        <v>86.35</v>
      </c>
      <c r="J15" s="14">
        <f>I15*0.6</f>
        <v>51.81</v>
      </c>
      <c r="K15" s="15">
        <v>61</v>
      </c>
      <c r="L15" s="16">
        <f>K15*40%</f>
        <v>24.4</v>
      </c>
      <c r="M15" s="16">
        <f>J15+L15</f>
        <v>76.21</v>
      </c>
      <c r="N15" s="17"/>
    </row>
    <row r="16" customHeight="1" spans="1:14">
      <c r="A16" s="5">
        <v>14</v>
      </c>
      <c r="B16" s="8" t="s">
        <v>751</v>
      </c>
      <c r="C16" s="8" t="s">
        <v>14</v>
      </c>
      <c r="D16" s="8" t="s">
        <v>738</v>
      </c>
      <c r="E16" s="8" t="s">
        <v>16</v>
      </c>
      <c r="F16" s="6">
        <v>7</v>
      </c>
      <c r="G16" s="8">
        <v>600059</v>
      </c>
      <c r="H16" s="21">
        <v>175.808</v>
      </c>
      <c r="I16" s="23">
        <f>ROUND(H16/2,2)</f>
        <v>87.9</v>
      </c>
      <c r="J16" s="14">
        <f>I16*0.6</f>
        <v>52.74</v>
      </c>
      <c r="K16" s="24" t="s">
        <v>108</v>
      </c>
      <c r="L16" s="16">
        <v>0</v>
      </c>
      <c r="M16" s="16">
        <f>J16+L16</f>
        <v>52.74</v>
      </c>
      <c r="N16" s="17"/>
    </row>
  </sheetData>
  <sortState caseSensitive="0" columnSort="0" ref="A2:N16">
    <sortCondition descending="0" ref="E2:E16"/>
    <sortCondition descending="1" ref="M2:M16"/>
  </sortState>
  <mergeCells count="1">
    <mergeCell ref="A1:N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4"/>
  <sheetViews>
    <sheetView topLeftCell="A9" workbookViewId="0">
      <selection activeCell="B9" sqref="B9"/>
    </sheetView>
  </sheetViews>
  <sheetFormatPr defaultColWidth="9" defaultRowHeight="27" customHeight="1"/>
  <cols>
    <col min="1" max="1" width="7.125" customWidth="1"/>
    <col min="3" max="3" width="7.125" customWidth="1"/>
    <col min="4" max="4" width="17" customWidth="1"/>
    <col min="5" max="5" width="13.75" customWidth="1"/>
    <col min="6" max="6" width="11.375" customWidth="1"/>
    <col min="7" max="7" width="10.5" customWidth="1"/>
    <col min="8" max="8" width="9" hidden="1" customWidth="1"/>
    <col min="9" max="9" width="9" style="1"/>
    <col min="10" max="10" width="10.875" customWidth="1"/>
  </cols>
  <sheetData>
    <row r="1" ht="39.9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599</v>
      </c>
      <c r="I2" s="22" t="s">
        <v>8</v>
      </c>
      <c r="J2" s="12" t="s">
        <v>9</v>
      </c>
      <c r="K2" s="13" t="s">
        <v>90</v>
      </c>
      <c r="L2" s="13" t="s">
        <v>9</v>
      </c>
      <c r="M2" s="13" t="s">
        <v>11</v>
      </c>
      <c r="N2" s="13" t="s">
        <v>12</v>
      </c>
    </row>
    <row r="3" customHeight="1" spans="1:14">
      <c r="A3" s="5">
        <v>1</v>
      </c>
      <c r="B3" s="19" t="s">
        <v>752</v>
      </c>
      <c r="C3" s="19" t="s">
        <v>14</v>
      </c>
      <c r="D3" s="19" t="s">
        <v>753</v>
      </c>
      <c r="E3" s="19" t="s">
        <v>16</v>
      </c>
      <c r="F3" s="19">
        <v>11</v>
      </c>
      <c r="G3" s="6">
        <v>1700029</v>
      </c>
      <c r="H3" s="20">
        <v>186.249</v>
      </c>
      <c r="I3" s="23">
        <f t="shared" ref="I3:I24" si="0">ROUND(H3/2,2)</f>
        <v>93.12</v>
      </c>
      <c r="J3" s="14">
        <f t="shared" ref="J3:J24" si="1">I3*0.6</f>
        <v>55.872</v>
      </c>
      <c r="K3" s="15">
        <v>80.4</v>
      </c>
      <c r="L3" s="16">
        <f t="shared" ref="L3:L24" si="2">K3*40%</f>
        <v>32.16</v>
      </c>
      <c r="M3" s="16">
        <f t="shared" ref="M3:M24" si="3">J3+L3</f>
        <v>88.032</v>
      </c>
      <c r="N3" s="17" t="s">
        <v>17</v>
      </c>
    </row>
    <row r="4" customHeight="1" spans="1:14">
      <c r="A4" s="5">
        <v>2</v>
      </c>
      <c r="B4" s="8" t="s">
        <v>754</v>
      </c>
      <c r="C4" s="8" t="s">
        <v>32</v>
      </c>
      <c r="D4" s="8" t="s">
        <v>753</v>
      </c>
      <c r="E4" s="8" t="s">
        <v>16</v>
      </c>
      <c r="F4" s="19">
        <v>11</v>
      </c>
      <c r="G4" s="8">
        <v>1700069</v>
      </c>
      <c r="H4" s="21">
        <v>183.404</v>
      </c>
      <c r="I4" s="23">
        <f>ROUND(H4/2,2)</f>
        <v>91.7</v>
      </c>
      <c r="J4" s="14">
        <f>I4*0.6</f>
        <v>55.02</v>
      </c>
      <c r="K4" s="15">
        <v>78</v>
      </c>
      <c r="L4" s="16">
        <f>K4*40%</f>
        <v>31.2</v>
      </c>
      <c r="M4" s="16">
        <f>J4+L4</f>
        <v>86.22</v>
      </c>
      <c r="N4" s="17" t="s">
        <v>17</v>
      </c>
    </row>
    <row r="5" customHeight="1" spans="1:14">
      <c r="A5" s="5">
        <v>3</v>
      </c>
      <c r="B5" s="8" t="s">
        <v>755</v>
      </c>
      <c r="C5" s="8" t="s">
        <v>14</v>
      </c>
      <c r="D5" s="8" t="s">
        <v>753</v>
      </c>
      <c r="E5" s="8" t="s">
        <v>16</v>
      </c>
      <c r="F5" s="19">
        <v>11</v>
      </c>
      <c r="G5" s="8">
        <v>1700095</v>
      </c>
      <c r="H5" s="21">
        <v>182.051</v>
      </c>
      <c r="I5" s="23">
        <f>ROUND(H5/2,2)</f>
        <v>91.03</v>
      </c>
      <c r="J5" s="14">
        <f>I5*0.6</f>
        <v>54.618</v>
      </c>
      <c r="K5" s="15">
        <v>78.4</v>
      </c>
      <c r="L5" s="16">
        <f>K5*40%</f>
        <v>31.36</v>
      </c>
      <c r="M5" s="16">
        <f>J5+L5</f>
        <v>85.978</v>
      </c>
      <c r="N5" s="17" t="s">
        <v>17</v>
      </c>
    </row>
    <row r="6" customHeight="1" spans="1:14">
      <c r="A6" s="5">
        <v>4</v>
      </c>
      <c r="B6" s="10" t="s">
        <v>756</v>
      </c>
      <c r="C6" s="10" t="s">
        <v>14</v>
      </c>
      <c r="D6" s="10" t="s">
        <v>753</v>
      </c>
      <c r="E6" s="10" t="s">
        <v>16</v>
      </c>
      <c r="F6" s="19">
        <v>11</v>
      </c>
      <c r="G6" s="8">
        <v>1700043</v>
      </c>
      <c r="H6" s="21">
        <v>176.263</v>
      </c>
      <c r="I6" s="23">
        <f>ROUND(H6/2,2)</f>
        <v>88.13</v>
      </c>
      <c r="J6" s="14">
        <f>I6*0.6</f>
        <v>52.878</v>
      </c>
      <c r="K6" s="15">
        <v>82.2</v>
      </c>
      <c r="L6" s="16">
        <f>K6*40%</f>
        <v>32.88</v>
      </c>
      <c r="M6" s="16">
        <f>J6+L6</f>
        <v>85.758</v>
      </c>
      <c r="N6" s="17" t="s">
        <v>17</v>
      </c>
    </row>
    <row r="7" customHeight="1" spans="1:14">
      <c r="A7" s="5">
        <v>5</v>
      </c>
      <c r="B7" s="8" t="s">
        <v>757</v>
      </c>
      <c r="C7" s="8" t="s">
        <v>14</v>
      </c>
      <c r="D7" s="8" t="s">
        <v>753</v>
      </c>
      <c r="E7" s="8" t="s">
        <v>16</v>
      </c>
      <c r="F7" s="19">
        <v>11</v>
      </c>
      <c r="G7" s="8">
        <v>1700150</v>
      </c>
      <c r="H7" s="21">
        <v>178.026</v>
      </c>
      <c r="I7" s="23">
        <f>ROUND(H7/2,2)</f>
        <v>89.01</v>
      </c>
      <c r="J7" s="14">
        <f>I7*0.6</f>
        <v>53.406</v>
      </c>
      <c r="K7" s="15">
        <v>79</v>
      </c>
      <c r="L7" s="16">
        <f>K7*40%</f>
        <v>31.6</v>
      </c>
      <c r="M7" s="16">
        <f>J7+L7</f>
        <v>85.006</v>
      </c>
      <c r="N7" s="17" t="s">
        <v>17</v>
      </c>
    </row>
    <row r="8" customHeight="1" spans="1:14">
      <c r="A8" s="5">
        <v>6</v>
      </c>
      <c r="B8" s="8" t="s">
        <v>758</v>
      </c>
      <c r="C8" s="8" t="s">
        <v>14</v>
      </c>
      <c r="D8" s="10" t="s">
        <v>753</v>
      </c>
      <c r="E8" s="10" t="s">
        <v>16</v>
      </c>
      <c r="F8" s="19">
        <v>11</v>
      </c>
      <c r="G8" s="8">
        <v>1700047</v>
      </c>
      <c r="H8" s="21">
        <v>182.166</v>
      </c>
      <c r="I8" s="23">
        <f>ROUND(H8/2,2)</f>
        <v>91.08</v>
      </c>
      <c r="J8" s="14">
        <f>I8*0.6</f>
        <v>54.648</v>
      </c>
      <c r="K8" s="15">
        <v>74.4</v>
      </c>
      <c r="L8" s="16">
        <f>K8*40%</f>
        <v>29.76</v>
      </c>
      <c r="M8" s="16">
        <f>J8+L8</f>
        <v>84.408</v>
      </c>
      <c r="N8" s="17" t="s">
        <v>17</v>
      </c>
    </row>
    <row r="9" customHeight="1" spans="1:14">
      <c r="A9" s="5">
        <v>7</v>
      </c>
      <c r="B9" s="8" t="s">
        <v>759</v>
      </c>
      <c r="C9" s="8" t="s">
        <v>32</v>
      </c>
      <c r="D9" s="8" t="s">
        <v>753</v>
      </c>
      <c r="E9" s="8" t="s">
        <v>16</v>
      </c>
      <c r="F9" s="19">
        <v>11</v>
      </c>
      <c r="G9" s="8">
        <v>1700078</v>
      </c>
      <c r="H9" s="21">
        <v>177.583</v>
      </c>
      <c r="I9" s="23">
        <f>ROUND(H9/2,2)</f>
        <v>88.79</v>
      </c>
      <c r="J9" s="14">
        <f>I9*0.6</f>
        <v>53.274</v>
      </c>
      <c r="K9" s="15">
        <v>76.2</v>
      </c>
      <c r="L9" s="16">
        <f>K9*40%</f>
        <v>30.48</v>
      </c>
      <c r="M9" s="16">
        <f>J9+L9</f>
        <v>83.754</v>
      </c>
      <c r="N9" s="17" t="s">
        <v>17</v>
      </c>
    </row>
    <row r="10" customHeight="1" spans="1:14">
      <c r="A10" s="5">
        <v>8</v>
      </c>
      <c r="B10" s="8" t="s">
        <v>760</v>
      </c>
      <c r="C10" s="8" t="s">
        <v>14</v>
      </c>
      <c r="D10" s="8" t="s">
        <v>753</v>
      </c>
      <c r="E10" s="8" t="s">
        <v>16</v>
      </c>
      <c r="F10" s="19">
        <v>11</v>
      </c>
      <c r="G10" s="8">
        <v>1700174</v>
      </c>
      <c r="H10" s="21">
        <v>175.309</v>
      </c>
      <c r="I10" s="23">
        <f>ROUND(H10/2,2)</f>
        <v>87.65</v>
      </c>
      <c r="J10" s="14">
        <f>I10*0.6</f>
        <v>52.59</v>
      </c>
      <c r="K10" s="15">
        <v>77.6</v>
      </c>
      <c r="L10" s="16">
        <f>K10*40%</f>
        <v>31.04</v>
      </c>
      <c r="M10" s="16">
        <f>J10+L10</f>
        <v>83.63</v>
      </c>
      <c r="N10" s="17" t="s">
        <v>17</v>
      </c>
    </row>
    <row r="11" customHeight="1" spans="1:14">
      <c r="A11" s="5">
        <v>9</v>
      </c>
      <c r="B11" s="8" t="s">
        <v>761</v>
      </c>
      <c r="C11" s="8" t="s">
        <v>14</v>
      </c>
      <c r="D11" s="8" t="s">
        <v>753</v>
      </c>
      <c r="E11" s="8" t="s">
        <v>16</v>
      </c>
      <c r="F11" s="19">
        <v>11</v>
      </c>
      <c r="G11" s="8">
        <v>1700097</v>
      </c>
      <c r="H11" s="21">
        <v>179.487</v>
      </c>
      <c r="I11" s="23">
        <f>ROUND(H11/2,2)</f>
        <v>89.74</v>
      </c>
      <c r="J11" s="14">
        <f>I11*0.6</f>
        <v>53.844</v>
      </c>
      <c r="K11" s="15">
        <v>73.4</v>
      </c>
      <c r="L11" s="16">
        <f>K11*40%</f>
        <v>29.36</v>
      </c>
      <c r="M11" s="16">
        <f>J11+L11</f>
        <v>83.204</v>
      </c>
      <c r="N11" s="17" t="s">
        <v>17</v>
      </c>
    </row>
    <row r="12" customHeight="1" spans="1:14">
      <c r="A12" s="5">
        <v>10</v>
      </c>
      <c r="B12" s="8" t="s">
        <v>762</v>
      </c>
      <c r="C12" s="8" t="s">
        <v>14</v>
      </c>
      <c r="D12" s="8" t="s">
        <v>753</v>
      </c>
      <c r="E12" s="8" t="s">
        <v>16</v>
      </c>
      <c r="F12" s="19">
        <v>11</v>
      </c>
      <c r="G12" s="8">
        <v>1700154</v>
      </c>
      <c r="H12" s="21">
        <v>171.628</v>
      </c>
      <c r="I12" s="23">
        <f>ROUND(H12/2,2)</f>
        <v>85.81</v>
      </c>
      <c r="J12" s="14">
        <f>I12*0.6</f>
        <v>51.486</v>
      </c>
      <c r="K12" s="15">
        <v>78.6</v>
      </c>
      <c r="L12" s="16">
        <f>K12*40%</f>
        <v>31.44</v>
      </c>
      <c r="M12" s="16">
        <f>J12+L12</f>
        <v>82.926</v>
      </c>
      <c r="N12" s="17" t="s">
        <v>17</v>
      </c>
    </row>
    <row r="13" customHeight="1" spans="1:14">
      <c r="A13" s="5">
        <v>11</v>
      </c>
      <c r="B13" s="8" t="s">
        <v>763</v>
      </c>
      <c r="C13" s="8" t="s">
        <v>32</v>
      </c>
      <c r="D13" s="8" t="s">
        <v>753</v>
      </c>
      <c r="E13" s="8" t="s">
        <v>16</v>
      </c>
      <c r="F13" s="19">
        <v>11</v>
      </c>
      <c r="G13" s="8">
        <v>1700163</v>
      </c>
      <c r="H13" s="21">
        <v>175.826</v>
      </c>
      <c r="I13" s="23">
        <f>ROUND(H13/2,2)</f>
        <v>87.91</v>
      </c>
      <c r="J13" s="14">
        <f>I13*0.6</f>
        <v>52.746</v>
      </c>
      <c r="K13" s="15">
        <v>75.4</v>
      </c>
      <c r="L13" s="16">
        <f>K13*40%</f>
        <v>30.16</v>
      </c>
      <c r="M13" s="16">
        <f>J13+L13</f>
        <v>82.906</v>
      </c>
      <c r="N13" s="17" t="s">
        <v>17</v>
      </c>
    </row>
    <row r="14" customHeight="1" spans="1:14">
      <c r="A14" s="5">
        <v>12</v>
      </c>
      <c r="B14" s="8" t="s">
        <v>764</v>
      </c>
      <c r="C14" s="8" t="s">
        <v>32</v>
      </c>
      <c r="D14" s="8" t="s">
        <v>753</v>
      </c>
      <c r="E14" s="8" t="s">
        <v>16</v>
      </c>
      <c r="F14" s="19">
        <v>11</v>
      </c>
      <c r="G14" s="8">
        <v>1700138</v>
      </c>
      <c r="H14" s="21">
        <v>173.564</v>
      </c>
      <c r="I14" s="23">
        <f>ROUND(H14/2,2)</f>
        <v>86.78</v>
      </c>
      <c r="J14" s="14">
        <f>I14*0.6</f>
        <v>52.068</v>
      </c>
      <c r="K14" s="15">
        <v>75.2</v>
      </c>
      <c r="L14" s="16">
        <f>K14*40%</f>
        <v>30.08</v>
      </c>
      <c r="M14" s="16">
        <f>J14+L14</f>
        <v>82.148</v>
      </c>
      <c r="N14" s="17"/>
    </row>
    <row r="15" customHeight="1" spans="1:14">
      <c r="A15" s="5">
        <v>13</v>
      </c>
      <c r="B15" s="8" t="s">
        <v>765</v>
      </c>
      <c r="C15" s="8" t="s">
        <v>14</v>
      </c>
      <c r="D15" s="8" t="s">
        <v>753</v>
      </c>
      <c r="E15" s="8" t="s">
        <v>16</v>
      </c>
      <c r="F15" s="19">
        <v>11</v>
      </c>
      <c r="G15" s="8">
        <v>1700127</v>
      </c>
      <c r="H15" s="21">
        <v>165.423</v>
      </c>
      <c r="I15" s="23">
        <f>ROUND(H15/2,2)</f>
        <v>82.71</v>
      </c>
      <c r="J15" s="14">
        <f>I15*0.6</f>
        <v>49.626</v>
      </c>
      <c r="K15" s="15">
        <v>79.2</v>
      </c>
      <c r="L15" s="16">
        <f>K15*40%</f>
        <v>31.68</v>
      </c>
      <c r="M15" s="16">
        <f>J15+L15</f>
        <v>81.306</v>
      </c>
      <c r="N15" s="17"/>
    </row>
    <row r="16" customHeight="1" spans="1:14">
      <c r="A16" s="5">
        <v>14</v>
      </c>
      <c r="B16" s="10" t="s">
        <v>766</v>
      </c>
      <c r="C16" s="10" t="s">
        <v>32</v>
      </c>
      <c r="D16" s="10" t="s">
        <v>753</v>
      </c>
      <c r="E16" s="10" t="s">
        <v>16</v>
      </c>
      <c r="F16" s="19">
        <v>11</v>
      </c>
      <c r="G16" s="8">
        <v>1700045</v>
      </c>
      <c r="H16" s="21">
        <v>172.227</v>
      </c>
      <c r="I16" s="23">
        <f>ROUND(H16/2,2)</f>
        <v>86.11</v>
      </c>
      <c r="J16" s="14">
        <f>I16*0.6</f>
        <v>51.666</v>
      </c>
      <c r="K16" s="15">
        <v>74</v>
      </c>
      <c r="L16" s="16">
        <f>K16*40%</f>
        <v>29.6</v>
      </c>
      <c r="M16" s="16">
        <f>J16+L16</f>
        <v>81.266</v>
      </c>
      <c r="N16" s="17"/>
    </row>
    <row r="17" customHeight="1" spans="1:14">
      <c r="A17" s="5">
        <v>15</v>
      </c>
      <c r="B17" s="8" t="s">
        <v>767</v>
      </c>
      <c r="C17" s="8" t="s">
        <v>14</v>
      </c>
      <c r="D17" s="8" t="s">
        <v>753</v>
      </c>
      <c r="E17" s="8" t="s">
        <v>16</v>
      </c>
      <c r="F17" s="19">
        <v>11</v>
      </c>
      <c r="G17" s="8">
        <v>1700197</v>
      </c>
      <c r="H17" s="21">
        <v>171.486</v>
      </c>
      <c r="I17" s="23">
        <f>ROUND(H17/2,2)</f>
        <v>85.74</v>
      </c>
      <c r="J17" s="14">
        <f>I17*0.6</f>
        <v>51.444</v>
      </c>
      <c r="K17" s="15">
        <v>73.2</v>
      </c>
      <c r="L17" s="16">
        <f>K17*40%</f>
        <v>29.28</v>
      </c>
      <c r="M17" s="16">
        <f>J17+L17</f>
        <v>80.724</v>
      </c>
      <c r="N17" s="17"/>
    </row>
    <row r="18" customHeight="1" spans="1:14">
      <c r="A18" s="5">
        <v>16</v>
      </c>
      <c r="B18" s="10" t="s">
        <v>768</v>
      </c>
      <c r="C18" s="10" t="s">
        <v>14</v>
      </c>
      <c r="D18" s="10" t="s">
        <v>753</v>
      </c>
      <c r="E18" s="10" t="s">
        <v>16</v>
      </c>
      <c r="F18" s="19">
        <v>11</v>
      </c>
      <c r="G18" s="8">
        <v>1700015</v>
      </c>
      <c r="H18" s="21">
        <v>167.559</v>
      </c>
      <c r="I18" s="23">
        <f>ROUND(H18/2,2)</f>
        <v>83.78</v>
      </c>
      <c r="J18" s="14">
        <f>I18*0.6</f>
        <v>50.268</v>
      </c>
      <c r="K18" s="15">
        <v>74.6</v>
      </c>
      <c r="L18" s="16">
        <f>K18*40%</f>
        <v>29.84</v>
      </c>
      <c r="M18" s="16">
        <f>J18+L18</f>
        <v>80.108</v>
      </c>
      <c r="N18" s="17"/>
    </row>
    <row r="19" customHeight="1" spans="1:14">
      <c r="A19" s="5">
        <v>17</v>
      </c>
      <c r="B19" s="10" t="s">
        <v>769</v>
      </c>
      <c r="C19" s="10" t="s">
        <v>32</v>
      </c>
      <c r="D19" s="10" t="s">
        <v>753</v>
      </c>
      <c r="E19" s="10" t="s">
        <v>16</v>
      </c>
      <c r="F19" s="19">
        <v>11</v>
      </c>
      <c r="G19" s="8">
        <v>1700030</v>
      </c>
      <c r="H19" s="21">
        <v>171.677</v>
      </c>
      <c r="I19" s="23">
        <f>ROUND(H19/2,2)</f>
        <v>85.84</v>
      </c>
      <c r="J19" s="14">
        <f>I19*0.6</f>
        <v>51.504</v>
      </c>
      <c r="K19" s="15">
        <v>70.8</v>
      </c>
      <c r="L19" s="16">
        <f>K19*40%</f>
        <v>28.32</v>
      </c>
      <c r="M19" s="16">
        <f>J19+L19</f>
        <v>79.824</v>
      </c>
      <c r="N19" s="17"/>
    </row>
    <row r="20" customHeight="1" spans="1:14">
      <c r="A20" s="5">
        <v>18</v>
      </c>
      <c r="B20" s="10" t="s">
        <v>770</v>
      </c>
      <c r="C20" s="10" t="s">
        <v>14</v>
      </c>
      <c r="D20" s="10" t="s">
        <v>753</v>
      </c>
      <c r="E20" s="10" t="s">
        <v>16</v>
      </c>
      <c r="F20" s="19">
        <v>11</v>
      </c>
      <c r="G20" s="8">
        <v>1700031</v>
      </c>
      <c r="H20" s="21">
        <v>169.529</v>
      </c>
      <c r="I20" s="23">
        <f>ROUND(H20/2,2)</f>
        <v>84.76</v>
      </c>
      <c r="J20" s="14">
        <f>I20*0.6</f>
        <v>50.856</v>
      </c>
      <c r="K20" s="15">
        <v>70.4</v>
      </c>
      <c r="L20" s="16">
        <f>K20*40%</f>
        <v>28.16</v>
      </c>
      <c r="M20" s="16">
        <f>J20+L20</f>
        <v>79.016</v>
      </c>
      <c r="N20" s="17"/>
    </row>
    <row r="21" customHeight="1" spans="1:14">
      <c r="A21" s="5">
        <v>19</v>
      </c>
      <c r="B21" s="8" t="s">
        <v>771</v>
      </c>
      <c r="C21" s="8" t="s">
        <v>14</v>
      </c>
      <c r="D21" s="8" t="s">
        <v>753</v>
      </c>
      <c r="E21" s="8" t="s">
        <v>16</v>
      </c>
      <c r="F21" s="19">
        <v>11</v>
      </c>
      <c r="G21" s="8">
        <v>1700185</v>
      </c>
      <c r="H21" s="21">
        <v>168.655</v>
      </c>
      <c r="I21" s="23">
        <f>ROUND(H21/2,2)</f>
        <v>84.33</v>
      </c>
      <c r="J21" s="14">
        <f>I21*0.6</f>
        <v>50.598</v>
      </c>
      <c r="K21" s="15">
        <v>70</v>
      </c>
      <c r="L21" s="16">
        <f>K21*40%</f>
        <v>28</v>
      </c>
      <c r="M21" s="16">
        <f>J21+L21</f>
        <v>78.598</v>
      </c>
      <c r="N21" s="17"/>
    </row>
    <row r="22" customHeight="1" spans="1:14">
      <c r="A22" s="5">
        <v>20</v>
      </c>
      <c r="B22" s="8" t="s">
        <v>772</v>
      </c>
      <c r="C22" s="8" t="s">
        <v>32</v>
      </c>
      <c r="D22" s="8" t="s">
        <v>753</v>
      </c>
      <c r="E22" s="8" t="s">
        <v>16</v>
      </c>
      <c r="F22" s="19">
        <v>11</v>
      </c>
      <c r="G22" s="8">
        <v>1700136</v>
      </c>
      <c r="H22" s="21">
        <v>167.474</v>
      </c>
      <c r="I22" s="23">
        <f>ROUND(H22/2,2)</f>
        <v>83.74</v>
      </c>
      <c r="J22" s="14">
        <f>I22*0.6</f>
        <v>50.244</v>
      </c>
      <c r="K22" s="15">
        <v>68.4</v>
      </c>
      <c r="L22" s="16">
        <f>K22*40%</f>
        <v>27.36</v>
      </c>
      <c r="M22" s="16">
        <f>J22+L22</f>
        <v>77.604</v>
      </c>
      <c r="N22" s="17"/>
    </row>
    <row r="23" customHeight="1" spans="1:14">
      <c r="A23" s="5">
        <v>21</v>
      </c>
      <c r="B23" s="8" t="s">
        <v>773</v>
      </c>
      <c r="C23" s="8" t="s">
        <v>32</v>
      </c>
      <c r="D23" s="8" t="s">
        <v>753</v>
      </c>
      <c r="E23" s="8" t="s">
        <v>16</v>
      </c>
      <c r="F23" s="19">
        <v>11</v>
      </c>
      <c r="G23" s="8">
        <v>1700104</v>
      </c>
      <c r="H23" s="21">
        <v>169.577</v>
      </c>
      <c r="I23" s="23">
        <f>ROUND(H23/2,2)</f>
        <v>84.79</v>
      </c>
      <c r="J23" s="14">
        <f>I23*0.6</f>
        <v>50.874</v>
      </c>
      <c r="K23" s="15">
        <v>65</v>
      </c>
      <c r="L23" s="16">
        <f>K23*40%</f>
        <v>26</v>
      </c>
      <c r="M23" s="16">
        <f>J23+L23</f>
        <v>76.874</v>
      </c>
      <c r="N23" s="17"/>
    </row>
    <row r="24" customHeight="1" spans="1:14">
      <c r="A24" s="5">
        <v>22</v>
      </c>
      <c r="B24" s="8" t="s">
        <v>774</v>
      </c>
      <c r="C24" s="8" t="s">
        <v>32</v>
      </c>
      <c r="D24" s="8" t="s">
        <v>753</v>
      </c>
      <c r="E24" s="8" t="s">
        <v>16</v>
      </c>
      <c r="F24" s="19">
        <v>11</v>
      </c>
      <c r="G24" s="8">
        <v>1700186</v>
      </c>
      <c r="H24" s="21">
        <v>170.183</v>
      </c>
      <c r="I24" s="23">
        <f>ROUND(H24/2,2)</f>
        <v>85.09</v>
      </c>
      <c r="J24" s="14">
        <f>I24*0.6</f>
        <v>51.054</v>
      </c>
      <c r="K24" s="15">
        <v>63.4</v>
      </c>
      <c r="L24" s="16">
        <f>K24*40%</f>
        <v>25.36</v>
      </c>
      <c r="M24" s="16">
        <f>J24+L24</f>
        <v>76.414</v>
      </c>
      <c r="N24" s="17"/>
    </row>
  </sheetData>
  <sortState caseSensitive="0" columnSort="0" ref="A2:N24">
    <sortCondition descending="0" ref="E2:E24"/>
    <sortCondition descending="1" ref="M2:M24"/>
  </sortState>
  <mergeCells count="1">
    <mergeCell ref="A1:N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8"/>
  <sheetViews>
    <sheetView topLeftCell="A25" workbookViewId="0">
      <selection activeCell="L28" sqref="L28"/>
    </sheetView>
  </sheetViews>
  <sheetFormatPr defaultColWidth="9" defaultRowHeight="27" customHeight="1"/>
  <cols>
    <col min="1" max="1" width="6.625" customWidth="1"/>
    <col min="2" max="2" width="9.5" customWidth="1"/>
    <col min="3" max="3" width="7" customWidth="1"/>
    <col min="4" max="5" width="15.125" customWidth="1"/>
    <col min="6" max="6" width="11.125" customWidth="1"/>
    <col min="7" max="7" width="12.25" customWidth="1"/>
    <col min="8" max="8" width="9" hidden="1" customWidth="1"/>
    <col min="9" max="9" width="9" style="1"/>
    <col min="10" max="10" width="10.75" customWidth="1"/>
  </cols>
  <sheetData>
    <row r="1" ht="39.9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599</v>
      </c>
      <c r="I2" s="11" t="s">
        <v>8</v>
      </c>
      <c r="J2" s="12" t="s">
        <v>9</v>
      </c>
      <c r="K2" s="13" t="s">
        <v>90</v>
      </c>
      <c r="L2" s="13" t="s">
        <v>9</v>
      </c>
      <c r="M2" s="13" t="s">
        <v>11</v>
      </c>
      <c r="N2" s="13" t="s">
        <v>12</v>
      </c>
    </row>
    <row r="3" customHeight="1" spans="1:14">
      <c r="A3" s="5">
        <v>1</v>
      </c>
      <c r="B3" s="6" t="s">
        <v>775</v>
      </c>
      <c r="C3" s="6" t="s">
        <v>14</v>
      </c>
      <c r="D3" s="6" t="s">
        <v>776</v>
      </c>
      <c r="E3" s="6" t="s">
        <v>94</v>
      </c>
      <c r="F3" s="6">
        <v>13</v>
      </c>
      <c r="G3" s="6">
        <v>1410031</v>
      </c>
      <c r="H3" s="7">
        <v>174.706</v>
      </c>
      <c r="I3" s="7">
        <f t="shared" ref="I3:I48" si="0">ROUND(H3/2,2)</f>
        <v>87.35</v>
      </c>
      <c r="J3" s="14">
        <f t="shared" ref="J3:J48" si="1">I3*0.6</f>
        <v>52.41</v>
      </c>
      <c r="K3" s="15">
        <v>82.2</v>
      </c>
      <c r="L3" s="16">
        <f t="shared" ref="L3:L26" si="2">K3*40%</f>
        <v>32.88</v>
      </c>
      <c r="M3" s="16">
        <f t="shared" ref="M3:M48" si="3">J3+L3</f>
        <v>85.29</v>
      </c>
      <c r="N3" s="17" t="s">
        <v>17</v>
      </c>
    </row>
    <row r="4" customHeight="1" spans="1:14">
      <c r="A4" s="5">
        <v>2</v>
      </c>
      <c r="B4" s="8" t="s">
        <v>777</v>
      </c>
      <c r="C4" s="8" t="s">
        <v>32</v>
      </c>
      <c r="D4" s="6" t="s">
        <v>776</v>
      </c>
      <c r="E4" s="8" t="s">
        <v>94</v>
      </c>
      <c r="F4" s="6">
        <v>13</v>
      </c>
      <c r="G4" s="8">
        <v>1410027</v>
      </c>
      <c r="H4" s="9">
        <v>162.399</v>
      </c>
      <c r="I4" s="7">
        <f>ROUND(H4/2,2)</f>
        <v>81.2</v>
      </c>
      <c r="J4" s="14">
        <f>I4*0.6</f>
        <v>48.72</v>
      </c>
      <c r="K4" s="15">
        <v>78</v>
      </c>
      <c r="L4" s="16">
        <f>K4*40%</f>
        <v>31.2</v>
      </c>
      <c r="M4" s="16">
        <f>J4+L4</f>
        <v>79.92</v>
      </c>
      <c r="N4" s="17" t="s">
        <v>17</v>
      </c>
    </row>
    <row r="5" customHeight="1" spans="1:14">
      <c r="A5" s="5">
        <v>3</v>
      </c>
      <c r="B5" s="8" t="s">
        <v>778</v>
      </c>
      <c r="C5" s="8" t="s">
        <v>32</v>
      </c>
      <c r="D5" s="6" t="s">
        <v>776</v>
      </c>
      <c r="E5" s="8" t="s">
        <v>94</v>
      </c>
      <c r="F5" s="6">
        <v>13</v>
      </c>
      <c r="G5" s="8">
        <v>1410152</v>
      </c>
      <c r="H5" s="9">
        <v>161.27</v>
      </c>
      <c r="I5" s="7">
        <f>ROUND(H5/2,2)</f>
        <v>80.64</v>
      </c>
      <c r="J5" s="14">
        <f>I5*0.6</f>
        <v>48.384</v>
      </c>
      <c r="K5" s="15">
        <v>78.2</v>
      </c>
      <c r="L5" s="16">
        <f>K5*40%</f>
        <v>31.28</v>
      </c>
      <c r="M5" s="16">
        <f>J5+L5</f>
        <v>79.664</v>
      </c>
      <c r="N5" s="17" t="s">
        <v>17</v>
      </c>
    </row>
    <row r="6" customHeight="1" spans="1:14">
      <c r="A6" s="5">
        <v>4</v>
      </c>
      <c r="B6" s="8" t="s">
        <v>779</v>
      </c>
      <c r="C6" s="8" t="s">
        <v>14</v>
      </c>
      <c r="D6" s="6" t="s">
        <v>776</v>
      </c>
      <c r="E6" s="8" t="s">
        <v>94</v>
      </c>
      <c r="F6" s="6">
        <v>13</v>
      </c>
      <c r="G6" s="8">
        <v>1410033</v>
      </c>
      <c r="H6" s="9">
        <v>158.778</v>
      </c>
      <c r="I6" s="7">
        <f>ROUND(H6/2,2)</f>
        <v>79.39</v>
      </c>
      <c r="J6" s="14">
        <f>I6*0.6</f>
        <v>47.634</v>
      </c>
      <c r="K6" s="15">
        <v>76.2</v>
      </c>
      <c r="L6" s="16">
        <f>K6*40%</f>
        <v>30.48</v>
      </c>
      <c r="M6" s="16">
        <f>J6+L6</f>
        <v>78.114</v>
      </c>
      <c r="N6" s="17" t="s">
        <v>17</v>
      </c>
    </row>
    <row r="7" customHeight="1" spans="1:14">
      <c r="A7" s="5">
        <v>5</v>
      </c>
      <c r="B7" s="8" t="s">
        <v>780</v>
      </c>
      <c r="C7" s="8" t="s">
        <v>14</v>
      </c>
      <c r="D7" s="6" t="s">
        <v>776</v>
      </c>
      <c r="E7" s="8" t="s">
        <v>94</v>
      </c>
      <c r="F7" s="6">
        <v>13</v>
      </c>
      <c r="G7" s="8">
        <v>1410012</v>
      </c>
      <c r="H7" s="9">
        <v>155.873</v>
      </c>
      <c r="I7" s="7">
        <f>ROUND(H7/2,2)</f>
        <v>77.94</v>
      </c>
      <c r="J7" s="14">
        <f>I7*0.6</f>
        <v>46.764</v>
      </c>
      <c r="K7" s="15">
        <v>72.8</v>
      </c>
      <c r="L7" s="16">
        <f>K7*40%</f>
        <v>29.12</v>
      </c>
      <c r="M7" s="16">
        <f>J7+L7</f>
        <v>75.884</v>
      </c>
      <c r="N7" s="17" t="s">
        <v>17</v>
      </c>
    </row>
    <row r="8" customHeight="1" spans="1:14">
      <c r="A8" s="5">
        <v>6</v>
      </c>
      <c r="B8" s="8" t="s">
        <v>781</v>
      </c>
      <c r="C8" s="8" t="s">
        <v>32</v>
      </c>
      <c r="D8" s="6" t="s">
        <v>776</v>
      </c>
      <c r="E8" s="8" t="s">
        <v>94</v>
      </c>
      <c r="F8" s="6">
        <v>13</v>
      </c>
      <c r="G8" s="8">
        <v>1410137</v>
      </c>
      <c r="H8" s="9">
        <v>151.817</v>
      </c>
      <c r="I8" s="7">
        <f>ROUND(H8/2,2)</f>
        <v>75.91</v>
      </c>
      <c r="J8" s="14">
        <f>I8*0.6</f>
        <v>45.546</v>
      </c>
      <c r="K8" s="15">
        <v>73.4</v>
      </c>
      <c r="L8" s="16">
        <f>K8*40%</f>
        <v>29.36</v>
      </c>
      <c r="M8" s="16">
        <f>J8+L8</f>
        <v>74.906</v>
      </c>
      <c r="N8" s="17" t="s">
        <v>17</v>
      </c>
    </row>
    <row r="9" customHeight="1" spans="1:14">
      <c r="A9" s="5">
        <v>7</v>
      </c>
      <c r="B9" s="8" t="s">
        <v>782</v>
      </c>
      <c r="C9" s="8" t="s">
        <v>14</v>
      </c>
      <c r="D9" s="6" t="s">
        <v>776</v>
      </c>
      <c r="E9" s="8" t="s">
        <v>94</v>
      </c>
      <c r="F9" s="6">
        <v>13</v>
      </c>
      <c r="G9" s="8">
        <v>1410022</v>
      </c>
      <c r="H9" s="9">
        <v>151.296</v>
      </c>
      <c r="I9" s="7">
        <f>ROUND(H9/2,2)</f>
        <v>75.65</v>
      </c>
      <c r="J9" s="14">
        <f>I9*0.6</f>
        <v>45.39</v>
      </c>
      <c r="K9" s="15">
        <v>73.4</v>
      </c>
      <c r="L9" s="16">
        <f>K9*40%</f>
        <v>29.36</v>
      </c>
      <c r="M9" s="16">
        <f>J9+L9</f>
        <v>74.75</v>
      </c>
      <c r="N9" s="17" t="s">
        <v>17</v>
      </c>
    </row>
    <row r="10" customHeight="1" spans="1:14">
      <c r="A10" s="5">
        <v>8</v>
      </c>
      <c r="B10" s="8" t="s">
        <v>783</v>
      </c>
      <c r="C10" s="8" t="s">
        <v>14</v>
      </c>
      <c r="D10" s="6" t="s">
        <v>776</v>
      </c>
      <c r="E10" s="8" t="s">
        <v>94</v>
      </c>
      <c r="F10" s="6">
        <v>13</v>
      </c>
      <c r="G10" s="8">
        <v>1410086</v>
      </c>
      <c r="H10" s="9">
        <v>155.102</v>
      </c>
      <c r="I10" s="7">
        <f>ROUND(H10/2,2)</f>
        <v>77.55</v>
      </c>
      <c r="J10" s="14">
        <f>I10*0.6</f>
        <v>46.53</v>
      </c>
      <c r="K10" s="15">
        <v>69.6</v>
      </c>
      <c r="L10" s="16">
        <f>K10*40%</f>
        <v>27.84</v>
      </c>
      <c r="M10" s="16">
        <f>J10+L10</f>
        <v>74.37</v>
      </c>
      <c r="N10" s="17" t="s">
        <v>17</v>
      </c>
    </row>
    <row r="11" customHeight="1" spans="1:14">
      <c r="A11" s="5">
        <v>9</v>
      </c>
      <c r="B11" s="8" t="s">
        <v>784</v>
      </c>
      <c r="C11" s="8" t="s">
        <v>14</v>
      </c>
      <c r="D11" s="6" t="s">
        <v>776</v>
      </c>
      <c r="E11" s="8" t="s">
        <v>94</v>
      </c>
      <c r="F11" s="6">
        <v>13</v>
      </c>
      <c r="G11" s="8">
        <v>1410040</v>
      </c>
      <c r="H11" s="9">
        <v>141.831</v>
      </c>
      <c r="I11" s="7">
        <f>ROUND(H11/2,2)</f>
        <v>70.92</v>
      </c>
      <c r="J11" s="14">
        <f>I11*0.6</f>
        <v>42.552</v>
      </c>
      <c r="K11" s="15">
        <v>75.8</v>
      </c>
      <c r="L11" s="16">
        <f>K11*40%</f>
        <v>30.32</v>
      </c>
      <c r="M11" s="16">
        <f>J11+L11</f>
        <v>72.872</v>
      </c>
      <c r="N11" s="17" t="s">
        <v>17</v>
      </c>
    </row>
    <row r="12" customHeight="1" spans="1:14">
      <c r="A12" s="5">
        <v>10</v>
      </c>
      <c r="B12" s="8" t="s">
        <v>785</v>
      </c>
      <c r="C12" s="8" t="s">
        <v>14</v>
      </c>
      <c r="D12" s="6" t="s">
        <v>776</v>
      </c>
      <c r="E12" s="8" t="s">
        <v>94</v>
      </c>
      <c r="F12" s="6">
        <v>13</v>
      </c>
      <c r="G12" s="8">
        <v>1410072</v>
      </c>
      <c r="H12" s="9">
        <v>133.906</v>
      </c>
      <c r="I12" s="7">
        <f>ROUND(H12/2,2)</f>
        <v>66.95</v>
      </c>
      <c r="J12" s="14">
        <f>I12*0.6</f>
        <v>40.17</v>
      </c>
      <c r="K12" s="15">
        <v>81.2</v>
      </c>
      <c r="L12" s="16">
        <f>K12*40%</f>
        <v>32.48</v>
      </c>
      <c r="M12" s="16">
        <f>J12+L12</f>
        <v>72.65</v>
      </c>
      <c r="N12" s="17" t="s">
        <v>17</v>
      </c>
    </row>
    <row r="13" customHeight="1" spans="1:14">
      <c r="A13" s="5">
        <v>11</v>
      </c>
      <c r="B13" s="8" t="s">
        <v>786</v>
      </c>
      <c r="C13" s="8" t="s">
        <v>14</v>
      </c>
      <c r="D13" s="6" t="s">
        <v>776</v>
      </c>
      <c r="E13" s="8" t="s">
        <v>94</v>
      </c>
      <c r="F13" s="6">
        <v>13</v>
      </c>
      <c r="G13" s="8">
        <v>1410077</v>
      </c>
      <c r="H13" s="9">
        <v>143.102</v>
      </c>
      <c r="I13" s="7">
        <f>ROUND(H13/2,2)</f>
        <v>71.55</v>
      </c>
      <c r="J13" s="14">
        <f>I13*0.6</f>
        <v>42.93</v>
      </c>
      <c r="K13" s="15">
        <v>73.8</v>
      </c>
      <c r="L13" s="16">
        <f>K13*40%</f>
        <v>29.52</v>
      </c>
      <c r="M13" s="16">
        <f>J13+L13</f>
        <v>72.45</v>
      </c>
      <c r="N13" s="17" t="s">
        <v>17</v>
      </c>
    </row>
    <row r="14" customHeight="1" spans="1:14">
      <c r="A14" s="5">
        <v>12</v>
      </c>
      <c r="B14" s="8" t="s">
        <v>787</v>
      </c>
      <c r="C14" s="8" t="s">
        <v>14</v>
      </c>
      <c r="D14" s="6" t="s">
        <v>776</v>
      </c>
      <c r="E14" s="8" t="s">
        <v>94</v>
      </c>
      <c r="F14" s="6">
        <v>13</v>
      </c>
      <c r="G14" s="8">
        <v>1410115</v>
      </c>
      <c r="H14" s="9">
        <v>141.487</v>
      </c>
      <c r="I14" s="7">
        <f>ROUND(H14/2,2)</f>
        <v>70.74</v>
      </c>
      <c r="J14" s="14">
        <f>I14*0.6</f>
        <v>42.444</v>
      </c>
      <c r="K14" s="15">
        <v>74.4</v>
      </c>
      <c r="L14" s="16">
        <f>K14*40%</f>
        <v>29.76</v>
      </c>
      <c r="M14" s="16">
        <f>J14+L14</f>
        <v>72.204</v>
      </c>
      <c r="N14" s="17" t="s">
        <v>17</v>
      </c>
    </row>
    <row r="15" customHeight="1" spans="1:14">
      <c r="A15" s="5">
        <v>13</v>
      </c>
      <c r="B15" s="8" t="s">
        <v>788</v>
      </c>
      <c r="C15" s="8" t="s">
        <v>32</v>
      </c>
      <c r="D15" s="6" t="s">
        <v>776</v>
      </c>
      <c r="E15" s="8" t="s">
        <v>94</v>
      </c>
      <c r="F15" s="6">
        <v>13</v>
      </c>
      <c r="G15" s="8">
        <v>1410156</v>
      </c>
      <c r="H15" s="9">
        <v>137.442</v>
      </c>
      <c r="I15" s="7">
        <f>ROUND(H15/2,2)</f>
        <v>68.72</v>
      </c>
      <c r="J15" s="14">
        <f>I15*0.6</f>
        <v>41.232</v>
      </c>
      <c r="K15" s="15">
        <v>76.6</v>
      </c>
      <c r="L15" s="16">
        <f>K15*40%</f>
        <v>30.64</v>
      </c>
      <c r="M15" s="16">
        <f>J15+L15</f>
        <v>71.872</v>
      </c>
      <c r="N15" s="17" t="s">
        <v>17</v>
      </c>
    </row>
    <row r="16" customHeight="1" spans="1:14">
      <c r="A16" s="5">
        <v>14</v>
      </c>
      <c r="B16" s="8" t="s">
        <v>789</v>
      </c>
      <c r="C16" s="8" t="s">
        <v>14</v>
      </c>
      <c r="D16" s="6" t="s">
        <v>776</v>
      </c>
      <c r="E16" s="8" t="s">
        <v>94</v>
      </c>
      <c r="F16" s="6">
        <v>13</v>
      </c>
      <c r="G16" s="8">
        <v>1410149</v>
      </c>
      <c r="H16" s="9">
        <v>149.993</v>
      </c>
      <c r="I16" s="7">
        <f>ROUND(H16/2,2)</f>
        <v>75</v>
      </c>
      <c r="J16" s="14">
        <f>I16*0.6</f>
        <v>45</v>
      </c>
      <c r="K16" s="15">
        <v>67</v>
      </c>
      <c r="L16" s="16">
        <f>K16*40%</f>
        <v>26.8</v>
      </c>
      <c r="M16" s="16">
        <f>J16+L16</f>
        <v>71.8</v>
      </c>
      <c r="N16" s="17"/>
    </row>
    <row r="17" customHeight="1" spans="1:14">
      <c r="A17" s="5">
        <v>15</v>
      </c>
      <c r="B17" s="8" t="s">
        <v>790</v>
      </c>
      <c r="C17" s="8" t="s">
        <v>32</v>
      </c>
      <c r="D17" s="6" t="s">
        <v>776</v>
      </c>
      <c r="E17" s="8" t="s">
        <v>94</v>
      </c>
      <c r="F17" s="6">
        <v>13</v>
      </c>
      <c r="G17" s="8">
        <v>1410209</v>
      </c>
      <c r="H17" s="9">
        <v>140.088</v>
      </c>
      <c r="I17" s="7">
        <f>ROUND(H17/2,2)</f>
        <v>70.04</v>
      </c>
      <c r="J17" s="14">
        <f>I17*0.6</f>
        <v>42.024</v>
      </c>
      <c r="K17" s="15">
        <v>72.8</v>
      </c>
      <c r="L17" s="16">
        <f>K17*40%</f>
        <v>29.12</v>
      </c>
      <c r="M17" s="16">
        <f>J17+L17</f>
        <v>71.144</v>
      </c>
      <c r="N17" s="17"/>
    </row>
    <row r="18" customHeight="1" spans="1:14">
      <c r="A18" s="5">
        <v>16</v>
      </c>
      <c r="B18" s="8" t="s">
        <v>791</v>
      </c>
      <c r="C18" s="8" t="s">
        <v>14</v>
      </c>
      <c r="D18" s="6" t="s">
        <v>776</v>
      </c>
      <c r="E18" s="8" t="s">
        <v>94</v>
      </c>
      <c r="F18" s="6">
        <v>13</v>
      </c>
      <c r="G18" s="8">
        <v>1410130</v>
      </c>
      <c r="H18" s="9">
        <v>137.754</v>
      </c>
      <c r="I18" s="7">
        <f>ROUND(H18/2,2)</f>
        <v>68.88</v>
      </c>
      <c r="J18" s="14">
        <f>I18*0.6</f>
        <v>41.328</v>
      </c>
      <c r="K18" s="15">
        <v>74</v>
      </c>
      <c r="L18" s="16">
        <f>K18*40%</f>
        <v>29.6</v>
      </c>
      <c r="M18" s="16">
        <f>J18+L18</f>
        <v>70.928</v>
      </c>
      <c r="N18" s="17"/>
    </row>
    <row r="19" customHeight="1" spans="1:14">
      <c r="A19" s="5">
        <v>17</v>
      </c>
      <c r="B19" s="8" t="s">
        <v>792</v>
      </c>
      <c r="C19" s="8" t="s">
        <v>14</v>
      </c>
      <c r="D19" s="6" t="s">
        <v>776</v>
      </c>
      <c r="E19" s="8" t="s">
        <v>94</v>
      </c>
      <c r="F19" s="6">
        <v>13</v>
      </c>
      <c r="G19" s="8">
        <v>1410047</v>
      </c>
      <c r="H19" s="9">
        <v>131.72</v>
      </c>
      <c r="I19" s="7">
        <f>ROUND(H19/2,2)</f>
        <v>65.86</v>
      </c>
      <c r="J19" s="14">
        <f>I19*0.6</f>
        <v>39.516</v>
      </c>
      <c r="K19" s="15">
        <v>77.6</v>
      </c>
      <c r="L19" s="16">
        <f>K19*40%</f>
        <v>31.04</v>
      </c>
      <c r="M19" s="16">
        <f>J19+L19</f>
        <v>70.556</v>
      </c>
      <c r="N19" s="17"/>
    </row>
    <row r="20" customHeight="1" spans="1:14">
      <c r="A20" s="5">
        <v>18</v>
      </c>
      <c r="B20" s="8" t="s">
        <v>793</v>
      </c>
      <c r="C20" s="8" t="s">
        <v>32</v>
      </c>
      <c r="D20" s="6" t="s">
        <v>776</v>
      </c>
      <c r="E20" s="8" t="s">
        <v>94</v>
      </c>
      <c r="F20" s="6">
        <v>13</v>
      </c>
      <c r="G20" s="8">
        <v>1410109</v>
      </c>
      <c r="H20" s="9">
        <v>133.487</v>
      </c>
      <c r="I20" s="7">
        <f>ROUND(H20/2,2)</f>
        <v>66.74</v>
      </c>
      <c r="J20" s="14">
        <f>I20*0.6</f>
        <v>40.044</v>
      </c>
      <c r="K20" s="15">
        <v>70.4</v>
      </c>
      <c r="L20" s="16">
        <f>K20*40%</f>
        <v>28.16</v>
      </c>
      <c r="M20" s="16">
        <f>J20+L20</f>
        <v>68.204</v>
      </c>
      <c r="N20" s="17"/>
    </row>
    <row r="21" customHeight="1" spans="1:14">
      <c r="A21" s="5">
        <v>19</v>
      </c>
      <c r="B21" s="8" t="s">
        <v>794</v>
      </c>
      <c r="C21" s="8" t="s">
        <v>14</v>
      </c>
      <c r="D21" s="6" t="s">
        <v>776</v>
      </c>
      <c r="E21" s="8" t="s">
        <v>94</v>
      </c>
      <c r="F21" s="6">
        <v>13</v>
      </c>
      <c r="G21" s="8">
        <v>1410092</v>
      </c>
      <c r="H21" s="9">
        <v>131.607</v>
      </c>
      <c r="I21" s="7">
        <f>ROUND(H21/2,2)</f>
        <v>65.8</v>
      </c>
      <c r="J21" s="14">
        <f>I21*0.6</f>
        <v>39.48</v>
      </c>
      <c r="K21" s="15">
        <v>71.6</v>
      </c>
      <c r="L21" s="16">
        <f>K21*40%</f>
        <v>28.64</v>
      </c>
      <c r="M21" s="16">
        <f>J21+L21</f>
        <v>68.12</v>
      </c>
      <c r="N21" s="17"/>
    </row>
    <row r="22" customHeight="1" spans="1:14">
      <c r="A22" s="5">
        <v>20</v>
      </c>
      <c r="B22" s="8" t="s">
        <v>795</v>
      </c>
      <c r="C22" s="8" t="s">
        <v>32</v>
      </c>
      <c r="D22" s="6" t="s">
        <v>776</v>
      </c>
      <c r="E22" s="8" t="s">
        <v>94</v>
      </c>
      <c r="F22" s="6">
        <v>13</v>
      </c>
      <c r="G22" s="8">
        <v>1410088</v>
      </c>
      <c r="H22" s="9">
        <v>132.406</v>
      </c>
      <c r="I22" s="7">
        <f>ROUND(H22/2,2)</f>
        <v>66.2</v>
      </c>
      <c r="J22" s="14">
        <f>I22*0.6</f>
        <v>39.72</v>
      </c>
      <c r="K22" s="15">
        <v>69.8</v>
      </c>
      <c r="L22" s="16">
        <f>K22*40%</f>
        <v>27.92</v>
      </c>
      <c r="M22" s="16">
        <f>J22+L22</f>
        <v>67.64</v>
      </c>
      <c r="N22" s="17"/>
    </row>
    <row r="23" customHeight="1" spans="1:14">
      <c r="A23" s="5">
        <v>21</v>
      </c>
      <c r="B23" s="8" t="s">
        <v>796</v>
      </c>
      <c r="C23" s="8" t="s">
        <v>14</v>
      </c>
      <c r="D23" s="6" t="s">
        <v>776</v>
      </c>
      <c r="E23" s="8" t="s">
        <v>94</v>
      </c>
      <c r="F23" s="6">
        <v>13</v>
      </c>
      <c r="G23" s="8">
        <v>1410134</v>
      </c>
      <c r="H23" s="9">
        <v>136.28</v>
      </c>
      <c r="I23" s="7">
        <f>ROUND(H23/2,2)</f>
        <v>68.14</v>
      </c>
      <c r="J23" s="14">
        <f>I23*0.6</f>
        <v>40.884</v>
      </c>
      <c r="K23" s="15">
        <v>65.6</v>
      </c>
      <c r="L23" s="16">
        <f>K23*40%</f>
        <v>26.24</v>
      </c>
      <c r="M23" s="16">
        <f>J23+L23</f>
        <v>67.124</v>
      </c>
      <c r="N23" s="17"/>
    </row>
    <row r="24" customHeight="1" spans="1:14">
      <c r="A24" s="5">
        <v>22</v>
      </c>
      <c r="B24" s="8" t="s">
        <v>797</v>
      </c>
      <c r="C24" s="8" t="s">
        <v>32</v>
      </c>
      <c r="D24" s="6" t="s">
        <v>776</v>
      </c>
      <c r="E24" s="8" t="s">
        <v>94</v>
      </c>
      <c r="F24" s="6">
        <v>13</v>
      </c>
      <c r="G24" s="8">
        <v>1410146</v>
      </c>
      <c r="H24" s="9">
        <v>131.635</v>
      </c>
      <c r="I24" s="7">
        <f>ROUND(H24/2,2)</f>
        <v>65.82</v>
      </c>
      <c r="J24" s="14">
        <f>I24*0.6</f>
        <v>39.492</v>
      </c>
      <c r="K24" s="15">
        <v>68.2</v>
      </c>
      <c r="L24" s="16">
        <f>K24*40%</f>
        <v>27.28</v>
      </c>
      <c r="M24" s="16">
        <f>J24+L24</f>
        <v>66.772</v>
      </c>
      <c r="N24" s="17"/>
    </row>
    <row r="25" customHeight="1" spans="1:14">
      <c r="A25" s="5">
        <v>23</v>
      </c>
      <c r="B25" s="8" t="s">
        <v>798</v>
      </c>
      <c r="C25" s="8" t="s">
        <v>14</v>
      </c>
      <c r="D25" s="6" t="s">
        <v>776</v>
      </c>
      <c r="E25" s="8" t="s">
        <v>94</v>
      </c>
      <c r="F25" s="6">
        <v>13</v>
      </c>
      <c r="G25" s="8">
        <v>1410058</v>
      </c>
      <c r="H25" s="9">
        <v>135.103</v>
      </c>
      <c r="I25" s="7">
        <f>ROUND(H25/2,2)</f>
        <v>67.55</v>
      </c>
      <c r="J25" s="14">
        <f>I25*0.6</f>
        <v>40.53</v>
      </c>
      <c r="K25" s="15">
        <v>61.2</v>
      </c>
      <c r="L25" s="16">
        <f>K25*40%</f>
        <v>24.48</v>
      </c>
      <c r="M25" s="16">
        <f>J25+L25</f>
        <v>65.01</v>
      </c>
      <c r="N25" s="17"/>
    </row>
    <row r="26" customHeight="1" spans="1:14">
      <c r="A26" s="5">
        <v>24</v>
      </c>
      <c r="B26" s="10" t="s">
        <v>799</v>
      </c>
      <c r="C26" s="10" t="s">
        <v>14</v>
      </c>
      <c r="D26" s="6" t="s">
        <v>776</v>
      </c>
      <c r="E26" s="10" t="s">
        <v>94</v>
      </c>
      <c r="F26" s="6">
        <v>13</v>
      </c>
      <c r="G26" s="8">
        <v>1410099</v>
      </c>
      <c r="H26" s="9">
        <v>132.16</v>
      </c>
      <c r="I26" s="7">
        <f>ROUND(H26/2,2)</f>
        <v>66.08</v>
      </c>
      <c r="J26" s="14">
        <f>I26*0.6</f>
        <v>39.648</v>
      </c>
      <c r="K26" s="15">
        <v>62.2</v>
      </c>
      <c r="L26" s="16">
        <f>K26*40%</f>
        <v>24.88</v>
      </c>
      <c r="M26" s="16">
        <f>J26+L26</f>
        <v>64.528</v>
      </c>
      <c r="N26" s="17"/>
    </row>
    <row r="27" customHeight="1" spans="1:14">
      <c r="A27" s="5">
        <v>25</v>
      </c>
      <c r="B27" s="8" t="s">
        <v>800</v>
      </c>
      <c r="C27" s="8" t="s">
        <v>14</v>
      </c>
      <c r="D27" s="6" t="s">
        <v>776</v>
      </c>
      <c r="E27" s="8" t="s">
        <v>94</v>
      </c>
      <c r="F27" s="6">
        <v>13</v>
      </c>
      <c r="G27" s="8">
        <v>1410190</v>
      </c>
      <c r="H27" s="9">
        <v>135.489</v>
      </c>
      <c r="I27" s="7">
        <f>ROUND(H27/2,2)</f>
        <v>67.74</v>
      </c>
      <c r="J27" s="14">
        <f>I27*0.6</f>
        <v>40.644</v>
      </c>
      <c r="K27" s="18" t="s">
        <v>340</v>
      </c>
      <c r="L27" s="16">
        <v>0</v>
      </c>
      <c r="M27" s="16">
        <f>J27+L27</f>
        <v>40.644</v>
      </c>
      <c r="N27" s="17"/>
    </row>
    <row r="28" customHeight="1" spans="1:14">
      <c r="A28" s="5">
        <v>26</v>
      </c>
      <c r="B28" s="8" t="s">
        <v>801</v>
      </c>
      <c r="C28" s="8" t="s">
        <v>32</v>
      </c>
      <c r="D28" s="6" t="s">
        <v>776</v>
      </c>
      <c r="E28" s="8" t="s">
        <v>94</v>
      </c>
      <c r="F28" s="6">
        <v>13</v>
      </c>
      <c r="G28" s="8">
        <v>1410020</v>
      </c>
      <c r="H28" s="9">
        <v>134.762</v>
      </c>
      <c r="I28" s="7">
        <f>ROUND(H28/2,2)</f>
        <v>67.38</v>
      </c>
      <c r="J28" s="14">
        <f>I28*0.6</f>
        <v>40.428</v>
      </c>
      <c r="K28" s="9" t="s">
        <v>108</v>
      </c>
      <c r="L28" s="16">
        <v>0</v>
      </c>
      <c r="M28" s="16">
        <f>J28+L28</f>
        <v>40.428</v>
      </c>
      <c r="N28" s="17"/>
    </row>
    <row r="29" customHeight="1" spans="1:14">
      <c r="A29" s="5">
        <v>1</v>
      </c>
      <c r="B29" s="8" t="s">
        <v>802</v>
      </c>
      <c r="C29" s="8" t="s">
        <v>32</v>
      </c>
      <c r="D29" s="6" t="s">
        <v>776</v>
      </c>
      <c r="E29" s="8" t="s">
        <v>110</v>
      </c>
      <c r="F29" s="8">
        <v>10</v>
      </c>
      <c r="G29" s="8">
        <v>1420013</v>
      </c>
      <c r="H29" s="9">
        <v>174.138</v>
      </c>
      <c r="I29" s="7">
        <f>ROUND(H29/2,2)</f>
        <v>87.07</v>
      </c>
      <c r="J29" s="14">
        <f>I29*0.6</f>
        <v>52.242</v>
      </c>
      <c r="K29" s="15">
        <v>75.4</v>
      </c>
      <c r="L29" s="16">
        <f t="shared" ref="L29:L48" si="4">K29*40%</f>
        <v>30.16</v>
      </c>
      <c r="M29" s="16">
        <f>J29+L29</f>
        <v>82.402</v>
      </c>
      <c r="N29" s="17" t="s">
        <v>17</v>
      </c>
    </row>
    <row r="30" customHeight="1" spans="1:14">
      <c r="A30" s="5">
        <v>2</v>
      </c>
      <c r="B30" s="8" t="s">
        <v>803</v>
      </c>
      <c r="C30" s="8" t="s">
        <v>14</v>
      </c>
      <c r="D30" s="6" t="s">
        <v>776</v>
      </c>
      <c r="E30" s="8" t="s">
        <v>110</v>
      </c>
      <c r="F30" s="8">
        <v>10</v>
      </c>
      <c r="G30" s="8">
        <v>1420019</v>
      </c>
      <c r="H30" s="9">
        <v>168.307</v>
      </c>
      <c r="I30" s="7">
        <f>ROUND(H30/2,2)</f>
        <v>84.15</v>
      </c>
      <c r="J30" s="14">
        <f>I30*0.6</f>
        <v>50.49</v>
      </c>
      <c r="K30" s="15">
        <v>75.4</v>
      </c>
      <c r="L30" s="16">
        <f>K30*40%</f>
        <v>30.16</v>
      </c>
      <c r="M30" s="16">
        <f>J30+L30</f>
        <v>80.65</v>
      </c>
      <c r="N30" s="17" t="s">
        <v>17</v>
      </c>
    </row>
    <row r="31" customHeight="1" spans="1:14">
      <c r="A31" s="5">
        <v>3</v>
      </c>
      <c r="B31" s="8" t="s">
        <v>804</v>
      </c>
      <c r="C31" s="8" t="s">
        <v>14</v>
      </c>
      <c r="D31" s="6" t="s">
        <v>776</v>
      </c>
      <c r="E31" s="8" t="s">
        <v>110</v>
      </c>
      <c r="F31" s="8">
        <v>10</v>
      </c>
      <c r="G31" s="8">
        <v>1420157</v>
      </c>
      <c r="H31" s="9">
        <v>168.238</v>
      </c>
      <c r="I31" s="7">
        <f>ROUND(H31/2,2)</f>
        <v>84.12</v>
      </c>
      <c r="J31" s="14">
        <f>I31*0.6</f>
        <v>50.472</v>
      </c>
      <c r="K31" s="15">
        <v>66.8</v>
      </c>
      <c r="L31" s="16">
        <f>K31*40%</f>
        <v>26.72</v>
      </c>
      <c r="M31" s="16">
        <f>J31+L31</f>
        <v>77.192</v>
      </c>
      <c r="N31" s="17" t="s">
        <v>17</v>
      </c>
    </row>
    <row r="32" customHeight="1" spans="1:14">
      <c r="A32" s="5">
        <v>4</v>
      </c>
      <c r="B32" s="8" t="s">
        <v>805</v>
      </c>
      <c r="C32" s="8" t="s">
        <v>32</v>
      </c>
      <c r="D32" s="6" t="s">
        <v>776</v>
      </c>
      <c r="E32" s="8" t="s">
        <v>110</v>
      </c>
      <c r="F32" s="8">
        <v>10</v>
      </c>
      <c r="G32" s="8">
        <v>1420091</v>
      </c>
      <c r="H32" s="9">
        <v>148.93</v>
      </c>
      <c r="I32" s="7">
        <f>ROUND(H32/2,2)</f>
        <v>74.47</v>
      </c>
      <c r="J32" s="14">
        <f>I32*0.6</f>
        <v>44.682</v>
      </c>
      <c r="K32" s="15">
        <v>75.8</v>
      </c>
      <c r="L32" s="16">
        <f>K32*40%</f>
        <v>30.32</v>
      </c>
      <c r="M32" s="16">
        <f>J32+L32</f>
        <v>75.002</v>
      </c>
      <c r="N32" s="17" t="s">
        <v>17</v>
      </c>
    </row>
    <row r="33" customHeight="1" spans="1:14">
      <c r="A33" s="5">
        <v>5</v>
      </c>
      <c r="B33" s="8" t="s">
        <v>806</v>
      </c>
      <c r="C33" s="8" t="s">
        <v>14</v>
      </c>
      <c r="D33" s="6" t="s">
        <v>776</v>
      </c>
      <c r="E33" s="8" t="s">
        <v>110</v>
      </c>
      <c r="F33" s="8">
        <v>10</v>
      </c>
      <c r="G33" s="8">
        <v>1420175</v>
      </c>
      <c r="H33" s="9">
        <v>158.206</v>
      </c>
      <c r="I33" s="7">
        <f>ROUND(H33/2,2)</f>
        <v>79.1</v>
      </c>
      <c r="J33" s="14">
        <f>I33*0.6</f>
        <v>47.46</v>
      </c>
      <c r="K33" s="15">
        <v>65.2</v>
      </c>
      <c r="L33" s="16">
        <f>K33*40%</f>
        <v>26.08</v>
      </c>
      <c r="M33" s="16">
        <f>J33+L33</f>
        <v>73.54</v>
      </c>
      <c r="N33" s="17" t="s">
        <v>17</v>
      </c>
    </row>
    <row r="34" customHeight="1" spans="1:14">
      <c r="A34" s="5">
        <v>6</v>
      </c>
      <c r="B34" s="8" t="s">
        <v>807</v>
      </c>
      <c r="C34" s="8" t="s">
        <v>32</v>
      </c>
      <c r="D34" s="6" t="s">
        <v>776</v>
      </c>
      <c r="E34" s="8" t="s">
        <v>110</v>
      </c>
      <c r="F34" s="8">
        <v>10</v>
      </c>
      <c r="G34" s="8">
        <v>1420075</v>
      </c>
      <c r="H34" s="9">
        <v>146.441</v>
      </c>
      <c r="I34" s="7">
        <f>ROUND(H34/2,2)</f>
        <v>73.22</v>
      </c>
      <c r="J34" s="14">
        <f>I34*0.6</f>
        <v>43.932</v>
      </c>
      <c r="K34" s="15">
        <v>72</v>
      </c>
      <c r="L34" s="16">
        <f>K34*40%</f>
        <v>28.8</v>
      </c>
      <c r="M34" s="16">
        <f>J34+L34</f>
        <v>72.732</v>
      </c>
      <c r="N34" s="17" t="s">
        <v>17</v>
      </c>
    </row>
    <row r="35" customHeight="1" spans="1:14">
      <c r="A35" s="5">
        <v>7</v>
      </c>
      <c r="B35" s="8" t="s">
        <v>808</v>
      </c>
      <c r="C35" s="8" t="s">
        <v>32</v>
      </c>
      <c r="D35" s="6" t="s">
        <v>776</v>
      </c>
      <c r="E35" s="8" t="s">
        <v>110</v>
      </c>
      <c r="F35" s="8">
        <v>10</v>
      </c>
      <c r="G35" s="8">
        <v>1420035</v>
      </c>
      <c r="H35" s="9">
        <v>147.402</v>
      </c>
      <c r="I35" s="7">
        <f>ROUND(H35/2,2)</f>
        <v>73.7</v>
      </c>
      <c r="J35" s="14">
        <f>I35*0.6</f>
        <v>44.22</v>
      </c>
      <c r="K35" s="15">
        <v>69.4</v>
      </c>
      <c r="L35" s="16">
        <f>K35*40%</f>
        <v>27.76</v>
      </c>
      <c r="M35" s="16">
        <f>J35+L35</f>
        <v>71.98</v>
      </c>
      <c r="N35" s="17" t="s">
        <v>17</v>
      </c>
    </row>
    <row r="36" customHeight="1" spans="1:14">
      <c r="A36" s="5">
        <v>8</v>
      </c>
      <c r="B36" s="8" t="s">
        <v>809</v>
      </c>
      <c r="C36" s="8" t="s">
        <v>14</v>
      </c>
      <c r="D36" s="6" t="s">
        <v>776</v>
      </c>
      <c r="E36" s="8" t="s">
        <v>110</v>
      </c>
      <c r="F36" s="8">
        <v>10</v>
      </c>
      <c r="G36" s="8">
        <v>1420150</v>
      </c>
      <c r="H36" s="9">
        <v>149.855</v>
      </c>
      <c r="I36" s="7">
        <f>ROUND(H36/2,2)</f>
        <v>74.93</v>
      </c>
      <c r="J36" s="14">
        <f>I36*0.6</f>
        <v>44.958</v>
      </c>
      <c r="K36" s="15">
        <v>67.4</v>
      </c>
      <c r="L36" s="16">
        <f>K36*40%</f>
        <v>26.96</v>
      </c>
      <c r="M36" s="16">
        <f>J36+L36</f>
        <v>71.918</v>
      </c>
      <c r="N36" s="17" t="s">
        <v>17</v>
      </c>
    </row>
    <row r="37" customHeight="1" spans="1:14">
      <c r="A37" s="5">
        <v>9</v>
      </c>
      <c r="B37" s="8" t="s">
        <v>810</v>
      </c>
      <c r="C37" s="8" t="s">
        <v>32</v>
      </c>
      <c r="D37" s="6" t="s">
        <v>776</v>
      </c>
      <c r="E37" s="8" t="s">
        <v>110</v>
      </c>
      <c r="F37" s="8">
        <v>10</v>
      </c>
      <c r="G37" s="8">
        <v>1420193</v>
      </c>
      <c r="H37" s="9">
        <v>142.221</v>
      </c>
      <c r="I37" s="7">
        <f>ROUND(H37/2,2)</f>
        <v>71.11</v>
      </c>
      <c r="J37" s="14">
        <f>I37*0.6</f>
        <v>42.666</v>
      </c>
      <c r="K37" s="15">
        <v>72.8</v>
      </c>
      <c r="L37" s="16">
        <f>K37*40%</f>
        <v>29.12</v>
      </c>
      <c r="M37" s="16">
        <f>J37+L37</f>
        <v>71.786</v>
      </c>
      <c r="N37" s="17" t="s">
        <v>17</v>
      </c>
    </row>
    <row r="38" customHeight="1" spans="1:14">
      <c r="A38" s="5">
        <v>10</v>
      </c>
      <c r="B38" s="8" t="s">
        <v>811</v>
      </c>
      <c r="C38" s="8" t="s">
        <v>32</v>
      </c>
      <c r="D38" s="6" t="s">
        <v>776</v>
      </c>
      <c r="E38" s="8" t="s">
        <v>110</v>
      </c>
      <c r="F38" s="8">
        <v>10</v>
      </c>
      <c r="G38" s="8">
        <v>1420169</v>
      </c>
      <c r="H38" s="9">
        <v>146.722</v>
      </c>
      <c r="I38" s="7">
        <f>ROUND(H38/2,2)</f>
        <v>73.36</v>
      </c>
      <c r="J38" s="14">
        <f>I38*0.6</f>
        <v>44.016</v>
      </c>
      <c r="K38" s="15">
        <v>68.2</v>
      </c>
      <c r="L38" s="16">
        <f>K38*40%</f>
        <v>27.28</v>
      </c>
      <c r="M38" s="16">
        <f>J38+L38</f>
        <v>71.296</v>
      </c>
      <c r="N38" s="17" t="s">
        <v>17</v>
      </c>
    </row>
    <row r="39" customHeight="1" spans="1:14">
      <c r="A39" s="5">
        <v>11</v>
      </c>
      <c r="B39" s="8" t="s">
        <v>812</v>
      </c>
      <c r="C39" s="8" t="s">
        <v>32</v>
      </c>
      <c r="D39" s="6" t="s">
        <v>776</v>
      </c>
      <c r="E39" s="8" t="s">
        <v>110</v>
      </c>
      <c r="F39" s="8">
        <v>10</v>
      </c>
      <c r="G39" s="8">
        <v>1420127</v>
      </c>
      <c r="H39" s="9">
        <v>144.912</v>
      </c>
      <c r="I39" s="7">
        <f>ROUND(H39/2,2)</f>
        <v>72.46</v>
      </c>
      <c r="J39" s="14">
        <f>I39*0.6</f>
        <v>43.476</v>
      </c>
      <c r="K39" s="15">
        <v>68.6</v>
      </c>
      <c r="L39" s="16">
        <f>K39*40%</f>
        <v>27.44</v>
      </c>
      <c r="M39" s="16">
        <f>J39+L39</f>
        <v>70.916</v>
      </c>
      <c r="N39" s="17"/>
    </row>
    <row r="40" customHeight="1" spans="1:14">
      <c r="A40" s="5">
        <v>12</v>
      </c>
      <c r="B40" s="8" t="s">
        <v>813</v>
      </c>
      <c r="C40" s="8" t="s">
        <v>32</v>
      </c>
      <c r="D40" s="6" t="s">
        <v>776</v>
      </c>
      <c r="E40" s="8" t="s">
        <v>110</v>
      </c>
      <c r="F40" s="8">
        <v>10</v>
      </c>
      <c r="G40" s="8">
        <v>1420014</v>
      </c>
      <c r="H40" s="9">
        <v>145.352</v>
      </c>
      <c r="I40" s="7">
        <f>ROUND(H40/2,2)</f>
        <v>72.68</v>
      </c>
      <c r="J40" s="14">
        <f>I40*0.6</f>
        <v>43.608</v>
      </c>
      <c r="K40" s="15">
        <v>67.2</v>
      </c>
      <c r="L40" s="16">
        <f>K40*40%</f>
        <v>26.88</v>
      </c>
      <c r="M40" s="16">
        <f>J40+L40</f>
        <v>70.488</v>
      </c>
      <c r="N40" s="17"/>
    </row>
    <row r="41" customHeight="1" spans="1:14">
      <c r="A41" s="5">
        <v>13</v>
      </c>
      <c r="B41" s="8" t="s">
        <v>814</v>
      </c>
      <c r="C41" s="8" t="s">
        <v>14</v>
      </c>
      <c r="D41" s="6" t="s">
        <v>776</v>
      </c>
      <c r="E41" s="8" t="s">
        <v>110</v>
      </c>
      <c r="F41" s="8">
        <v>10</v>
      </c>
      <c r="G41" s="8">
        <v>1420140</v>
      </c>
      <c r="H41" s="9">
        <v>142.158</v>
      </c>
      <c r="I41" s="7">
        <f>ROUND(H41/2,2)</f>
        <v>71.08</v>
      </c>
      <c r="J41" s="14">
        <f>I41*0.6</f>
        <v>42.648</v>
      </c>
      <c r="K41" s="15">
        <v>69.6</v>
      </c>
      <c r="L41" s="16">
        <f>K41*40%</f>
        <v>27.84</v>
      </c>
      <c r="M41" s="16">
        <f>J41+L41</f>
        <v>70.488</v>
      </c>
      <c r="N41" s="17"/>
    </row>
    <row r="42" customHeight="1" spans="1:14">
      <c r="A42" s="5">
        <v>14</v>
      </c>
      <c r="B42" s="8" t="s">
        <v>815</v>
      </c>
      <c r="C42" s="8" t="s">
        <v>14</v>
      </c>
      <c r="D42" s="6" t="s">
        <v>776</v>
      </c>
      <c r="E42" s="8" t="s">
        <v>110</v>
      </c>
      <c r="F42" s="8">
        <v>10</v>
      </c>
      <c r="G42" s="8">
        <v>1420046</v>
      </c>
      <c r="H42" s="9">
        <v>138.399</v>
      </c>
      <c r="I42" s="7">
        <f>ROUND(H42/2,2)</f>
        <v>69.2</v>
      </c>
      <c r="J42" s="14">
        <f>I42*0.6</f>
        <v>41.52</v>
      </c>
      <c r="K42" s="15">
        <v>71</v>
      </c>
      <c r="L42" s="16">
        <f>K42*40%</f>
        <v>28.4</v>
      </c>
      <c r="M42" s="16">
        <f>J42+L42</f>
        <v>69.92</v>
      </c>
      <c r="N42" s="17"/>
    </row>
    <row r="43" customHeight="1" spans="1:14">
      <c r="A43" s="5">
        <v>15</v>
      </c>
      <c r="B43" s="8" t="s">
        <v>816</v>
      </c>
      <c r="C43" s="8" t="s">
        <v>14</v>
      </c>
      <c r="D43" s="6" t="s">
        <v>776</v>
      </c>
      <c r="E43" s="8" t="s">
        <v>110</v>
      </c>
      <c r="F43" s="8">
        <v>10</v>
      </c>
      <c r="G43" s="8">
        <v>1420173</v>
      </c>
      <c r="H43" s="9">
        <v>142.56</v>
      </c>
      <c r="I43" s="7">
        <f>ROUND(H43/2,2)</f>
        <v>71.28</v>
      </c>
      <c r="J43" s="14">
        <f>I43*0.6</f>
        <v>42.768</v>
      </c>
      <c r="K43" s="15">
        <v>67.6</v>
      </c>
      <c r="L43" s="16">
        <f>K43*40%</f>
        <v>27.04</v>
      </c>
      <c r="M43" s="16">
        <f>J43+L43</f>
        <v>69.808</v>
      </c>
      <c r="N43" s="17"/>
    </row>
    <row r="44" customHeight="1" spans="1:14">
      <c r="A44" s="5">
        <v>16</v>
      </c>
      <c r="B44" s="8" t="s">
        <v>817</v>
      </c>
      <c r="C44" s="8" t="s">
        <v>14</v>
      </c>
      <c r="D44" s="6" t="s">
        <v>776</v>
      </c>
      <c r="E44" s="8" t="s">
        <v>110</v>
      </c>
      <c r="F44" s="8">
        <v>10</v>
      </c>
      <c r="G44" s="8">
        <v>1420118</v>
      </c>
      <c r="H44" s="9">
        <v>136.42</v>
      </c>
      <c r="I44" s="7">
        <f>ROUND(H44/2,2)</f>
        <v>68.21</v>
      </c>
      <c r="J44" s="14">
        <f>I44*0.6</f>
        <v>40.926</v>
      </c>
      <c r="K44" s="15">
        <v>71.4</v>
      </c>
      <c r="L44" s="16">
        <f>K44*40%</f>
        <v>28.56</v>
      </c>
      <c r="M44" s="16">
        <f>J44+L44</f>
        <v>69.486</v>
      </c>
      <c r="N44" s="17"/>
    </row>
    <row r="45" customHeight="1" spans="1:14">
      <c r="A45" s="5">
        <v>17</v>
      </c>
      <c r="B45" s="8" t="s">
        <v>818</v>
      </c>
      <c r="C45" s="8" t="s">
        <v>32</v>
      </c>
      <c r="D45" s="6" t="s">
        <v>776</v>
      </c>
      <c r="E45" s="8" t="s">
        <v>110</v>
      </c>
      <c r="F45" s="8">
        <v>10</v>
      </c>
      <c r="G45" s="8">
        <v>1420120</v>
      </c>
      <c r="H45" s="9">
        <v>135.005</v>
      </c>
      <c r="I45" s="7">
        <f>ROUND(H45/2,2)</f>
        <v>67.5</v>
      </c>
      <c r="J45" s="14">
        <f>I45*0.6</f>
        <v>40.5</v>
      </c>
      <c r="K45" s="15">
        <v>72</v>
      </c>
      <c r="L45" s="16">
        <f>K45*40%</f>
        <v>28.8</v>
      </c>
      <c r="M45" s="16">
        <f>J45+L45</f>
        <v>69.3</v>
      </c>
      <c r="N45" s="17"/>
    </row>
    <row r="46" customHeight="1" spans="1:14">
      <c r="A46" s="5">
        <v>18</v>
      </c>
      <c r="B46" s="8" t="s">
        <v>819</v>
      </c>
      <c r="C46" s="8" t="s">
        <v>32</v>
      </c>
      <c r="D46" s="6" t="s">
        <v>776</v>
      </c>
      <c r="E46" s="8" t="s">
        <v>110</v>
      </c>
      <c r="F46" s="8">
        <v>10</v>
      </c>
      <c r="G46" s="8">
        <v>1420042</v>
      </c>
      <c r="H46" s="9">
        <v>135.339</v>
      </c>
      <c r="I46" s="7">
        <f>ROUND(H46/2,2)</f>
        <v>67.67</v>
      </c>
      <c r="J46" s="14">
        <f>I46*0.6</f>
        <v>40.602</v>
      </c>
      <c r="K46" s="15">
        <v>70.8</v>
      </c>
      <c r="L46" s="16">
        <f>K46*40%</f>
        <v>28.32</v>
      </c>
      <c r="M46" s="16">
        <f>J46+L46</f>
        <v>68.922</v>
      </c>
      <c r="N46" s="17"/>
    </row>
    <row r="47" customHeight="1" spans="1:14">
      <c r="A47" s="5">
        <v>19</v>
      </c>
      <c r="B47" s="8" t="s">
        <v>820</v>
      </c>
      <c r="C47" s="8" t="s">
        <v>14</v>
      </c>
      <c r="D47" s="6" t="s">
        <v>776</v>
      </c>
      <c r="E47" s="8" t="s">
        <v>110</v>
      </c>
      <c r="F47" s="8">
        <v>10</v>
      </c>
      <c r="G47" s="8">
        <v>1420051</v>
      </c>
      <c r="H47" s="9">
        <v>136.664</v>
      </c>
      <c r="I47" s="7">
        <f>ROUND(H47/2,2)</f>
        <v>68.33</v>
      </c>
      <c r="J47" s="14">
        <f>I47*0.6</f>
        <v>40.998</v>
      </c>
      <c r="K47" s="15">
        <v>67.2</v>
      </c>
      <c r="L47" s="16">
        <f>K47*40%</f>
        <v>26.88</v>
      </c>
      <c r="M47" s="16">
        <f>J47+L47</f>
        <v>67.878</v>
      </c>
      <c r="N47" s="17"/>
    </row>
    <row r="48" customHeight="1" spans="1:14">
      <c r="A48" s="5">
        <v>20</v>
      </c>
      <c r="B48" s="8" t="s">
        <v>821</v>
      </c>
      <c r="C48" s="8" t="s">
        <v>32</v>
      </c>
      <c r="D48" s="6" t="s">
        <v>776</v>
      </c>
      <c r="E48" s="8" t="s">
        <v>110</v>
      </c>
      <c r="F48" s="8">
        <v>10</v>
      </c>
      <c r="G48" s="8">
        <v>1420141</v>
      </c>
      <c r="H48" s="9">
        <v>136.347</v>
      </c>
      <c r="I48" s="7">
        <f>ROUND(H48/2,2)</f>
        <v>68.17</v>
      </c>
      <c r="J48" s="14">
        <f>I48*0.6</f>
        <v>40.902</v>
      </c>
      <c r="K48" s="15">
        <v>55.6</v>
      </c>
      <c r="L48" s="16">
        <f>K48*40%</f>
        <v>22.24</v>
      </c>
      <c r="M48" s="16">
        <f>J48+L48</f>
        <v>63.142</v>
      </c>
      <c r="N48" s="17"/>
    </row>
  </sheetData>
  <sortState caseSensitive="0" columnSort="0" ref="A2:N48">
    <sortCondition descending="0" ref="E2:E48"/>
    <sortCondition descending="1" ref="M2:M48"/>
  </sortState>
  <mergeCells count="1">
    <mergeCell ref="A1:N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7"/>
  <sheetViews>
    <sheetView topLeftCell="A7" workbookViewId="0">
      <selection activeCell="J12" sqref="J12"/>
    </sheetView>
  </sheetViews>
  <sheetFormatPr defaultColWidth="9" defaultRowHeight="27" customHeight="1"/>
  <cols>
    <col min="1" max="1" width="7.25" customWidth="1"/>
    <col min="3" max="3" width="6.625" customWidth="1"/>
    <col min="4" max="4" width="13.75" customWidth="1"/>
    <col min="5" max="5" width="14.125" customWidth="1"/>
    <col min="6" max="6" width="9.875" customWidth="1"/>
    <col min="7" max="7" width="10.25" customWidth="1"/>
    <col min="8" max="8" width="9.75" style="43" customWidth="1"/>
    <col min="9" max="9" width="10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6" t="s">
        <v>8</v>
      </c>
      <c r="I2" s="12" t="s">
        <v>9</v>
      </c>
      <c r="J2" s="13" t="s">
        <v>90</v>
      </c>
      <c r="K2" s="13" t="s">
        <v>9</v>
      </c>
      <c r="L2" s="36" t="s">
        <v>11</v>
      </c>
      <c r="M2" s="13" t="s">
        <v>12</v>
      </c>
    </row>
    <row r="3" customHeight="1" spans="1:13">
      <c r="A3" s="90">
        <v>1</v>
      </c>
      <c r="B3" s="90" t="s">
        <v>148</v>
      </c>
      <c r="C3" s="90" t="s">
        <v>14</v>
      </c>
      <c r="D3" s="90" t="s">
        <v>149</v>
      </c>
      <c r="E3" s="90" t="s">
        <v>94</v>
      </c>
      <c r="F3" s="90">
        <v>3</v>
      </c>
      <c r="G3" s="91">
        <v>410041</v>
      </c>
      <c r="H3" s="60">
        <v>81.39</v>
      </c>
      <c r="I3" s="14">
        <f>H3*0.6</f>
        <v>48.834</v>
      </c>
      <c r="J3" s="17">
        <v>76.2</v>
      </c>
      <c r="K3" s="16">
        <f>J3*40%</f>
        <v>30.48</v>
      </c>
      <c r="L3" s="14">
        <f>I3+K3</f>
        <v>79.314</v>
      </c>
      <c r="M3" s="17" t="s">
        <v>17</v>
      </c>
    </row>
    <row r="4" customHeight="1" spans="1:13">
      <c r="A4" s="90">
        <v>2</v>
      </c>
      <c r="B4" s="90" t="s">
        <v>150</v>
      </c>
      <c r="C4" s="90" t="s">
        <v>14</v>
      </c>
      <c r="D4" s="90" t="s">
        <v>149</v>
      </c>
      <c r="E4" s="90" t="s">
        <v>94</v>
      </c>
      <c r="F4" s="90">
        <v>3</v>
      </c>
      <c r="G4" s="91">
        <v>410021</v>
      </c>
      <c r="H4" s="60">
        <v>78.03</v>
      </c>
      <c r="I4" s="14">
        <f t="shared" ref="I4:I17" si="0">H4*0.6</f>
        <v>46.818</v>
      </c>
      <c r="J4" s="17">
        <v>76</v>
      </c>
      <c r="K4" s="16">
        <f t="shared" ref="K4:K17" si="1">J4*40%</f>
        <v>30.4</v>
      </c>
      <c r="L4" s="14">
        <f t="shared" ref="L4:L17" si="2">I4+K4</f>
        <v>77.218</v>
      </c>
      <c r="M4" s="17" t="s">
        <v>17</v>
      </c>
    </row>
    <row r="5" customHeight="1" spans="1:13">
      <c r="A5" s="90">
        <v>3</v>
      </c>
      <c r="B5" s="90" t="s">
        <v>151</v>
      </c>
      <c r="C5" s="90" t="s">
        <v>14</v>
      </c>
      <c r="D5" s="90" t="s">
        <v>149</v>
      </c>
      <c r="E5" s="90" t="s">
        <v>94</v>
      </c>
      <c r="F5" s="90">
        <v>3</v>
      </c>
      <c r="G5" s="91">
        <v>410020</v>
      </c>
      <c r="H5" s="60">
        <v>70.19</v>
      </c>
      <c r="I5" s="14">
        <f>H5*0.6</f>
        <v>42.114</v>
      </c>
      <c r="J5" s="17">
        <v>73.6</v>
      </c>
      <c r="K5" s="16">
        <f>J5*40%</f>
        <v>29.44</v>
      </c>
      <c r="L5" s="14">
        <f>I5+K5</f>
        <v>71.554</v>
      </c>
      <c r="M5" s="17" t="s">
        <v>17</v>
      </c>
    </row>
    <row r="6" customHeight="1" spans="1:13">
      <c r="A6" s="90">
        <v>4</v>
      </c>
      <c r="B6" s="90" t="s">
        <v>152</v>
      </c>
      <c r="C6" s="90" t="s">
        <v>14</v>
      </c>
      <c r="D6" s="90" t="s">
        <v>149</v>
      </c>
      <c r="E6" s="90" t="s">
        <v>94</v>
      </c>
      <c r="F6" s="90">
        <v>3</v>
      </c>
      <c r="G6" s="91">
        <v>410004</v>
      </c>
      <c r="H6" s="60">
        <v>71.08</v>
      </c>
      <c r="I6" s="14">
        <f>H6*0.6</f>
        <v>42.648</v>
      </c>
      <c r="J6" s="17">
        <v>70</v>
      </c>
      <c r="K6" s="16">
        <f>J6*40%</f>
        <v>28</v>
      </c>
      <c r="L6" s="14">
        <f>I6+K6</f>
        <v>70.648</v>
      </c>
      <c r="M6" s="17"/>
    </row>
    <row r="7" customHeight="1" spans="1:13">
      <c r="A7" s="90">
        <v>5</v>
      </c>
      <c r="B7" s="90" t="s">
        <v>153</v>
      </c>
      <c r="C7" s="90" t="s">
        <v>14</v>
      </c>
      <c r="D7" s="90" t="s">
        <v>149</v>
      </c>
      <c r="E7" s="90" t="s">
        <v>94</v>
      </c>
      <c r="F7" s="90">
        <v>3</v>
      </c>
      <c r="G7" s="91">
        <v>410018</v>
      </c>
      <c r="H7" s="60">
        <v>67.81</v>
      </c>
      <c r="I7" s="14">
        <f>H7*0.6</f>
        <v>40.686</v>
      </c>
      <c r="J7" s="17">
        <v>72.4</v>
      </c>
      <c r="K7" s="16">
        <f>J7*40%</f>
        <v>28.96</v>
      </c>
      <c r="L7" s="14">
        <f>I7+K7</f>
        <v>69.646</v>
      </c>
      <c r="M7" s="17"/>
    </row>
    <row r="8" customHeight="1" spans="1:13">
      <c r="A8" s="90">
        <v>6</v>
      </c>
      <c r="B8" s="90" t="s">
        <v>154</v>
      </c>
      <c r="C8" s="90" t="s">
        <v>14</v>
      </c>
      <c r="D8" s="90" t="s">
        <v>149</v>
      </c>
      <c r="E8" s="90" t="s">
        <v>94</v>
      </c>
      <c r="F8" s="90">
        <v>3</v>
      </c>
      <c r="G8" s="91">
        <v>410017</v>
      </c>
      <c r="H8" s="60">
        <v>68.99</v>
      </c>
      <c r="I8" s="14">
        <f>H8*0.6</f>
        <v>41.394</v>
      </c>
      <c r="J8" s="17">
        <v>62.8</v>
      </c>
      <c r="K8" s="16">
        <f>J8*40%</f>
        <v>25.12</v>
      </c>
      <c r="L8" s="14">
        <f>I8+K8</f>
        <v>66.514</v>
      </c>
      <c r="M8" s="17"/>
    </row>
    <row r="9" customHeight="1" spans="1:13">
      <c r="A9" s="90">
        <v>1</v>
      </c>
      <c r="B9" s="90" t="s">
        <v>155</v>
      </c>
      <c r="C9" s="90" t="s">
        <v>14</v>
      </c>
      <c r="D9" s="90" t="s">
        <v>149</v>
      </c>
      <c r="E9" s="90" t="s">
        <v>110</v>
      </c>
      <c r="F9" s="90">
        <v>1</v>
      </c>
      <c r="G9" s="91">
        <v>420073</v>
      </c>
      <c r="H9" s="60">
        <v>68.33</v>
      </c>
      <c r="I9" s="14">
        <f>H9*0.6</f>
        <v>40.998</v>
      </c>
      <c r="J9" s="17">
        <v>71.2</v>
      </c>
      <c r="K9" s="16">
        <f>J9*40%</f>
        <v>28.48</v>
      </c>
      <c r="L9" s="14">
        <f>I9+K9</f>
        <v>69.478</v>
      </c>
      <c r="M9" s="17" t="s">
        <v>17</v>
      </c>
    </row>
    <row r="10" customHeight="1" spans="1:13">
      <c r="A10" s="90">
        <v>2</v>
      </c>
      <c r="B10" s="90" t="s">
        <v>156</v>
      </c>
      <c r="C10" s="90" t="s">
        <v>32</v>
      </c>
      <c r="D10" s="90" t="s">
        <v>149</v>
      </c>
      <c r="E10" s="90" t="s">
        <v>110</v>
      </c>
      <c r="F10" s="90">
        <v>1</v>
      </c>
      <c r="G10" s="91">
        <v>420012</v>
      </c>
      <c r="H10" s="60">
        <v>63.1</v>
      </c>
      <c r="I10" s="14">
        <f>H10*0.6</f>
        <v>37.86</v>
      </c>
      <c r="J10" s="17">
        <v>74.4</v>
      </c>
      <c r="K10" s="16">
        <f>J10*40%</f>
        <v>29.76</v>
      </c>
      <c r="L10" s="14">
        <f>I10+K10</f>
        <v>67.62</v>
      </c>
      <c r="M10" s="17"/>
    </row>
    <row r="11" customHeight="1" spans="1:13">
      <c r="A11" s="90">
        <v>1</v>
      </c>
      <c r="B11" s="90" t="s">
        <v>157</v>
      </c>
      <c r="C11" s="90" t="s">
        <v>14</v>
      </c>
      <c r="D11" s="90" t="s">
        <v>149</v>
      </c>
      <c r="E11" s="90" t="s">
        <v>119</v>
      </c>
      <c r="F11" s="90">
        <v>1</v>
      </c>
      <c r="G11" s="91">
        <v>430025</v>
      </c>
      <c r="H11" s="17">
        <v>71.86</v>
      </c>
      <c r="I11" s="14">
        <f>H11*0.6</f>
        <v>43.116</v>
      </c>
      <c r="J11" s="17">
        <v>71.4</v>
      </c>
      <c r="K11" s="16">
        <f>J11*40%</f>
        <v>28.56</v>
      </c>
      <c r="L11" s="14">
        <f>I11+K11</f>
        <v>71.676</v>
      </c>
      <c r="M11" s="17" t="s">
        <v>17</v>
      </c>
    </row>
    <row r="12" customHeight="1" spans="1:13">
      <c r="A12" s="90">
        <v>2</v>
      </c>
      <c r="B12" s="90" t="s">
        <v>158</v>
      </c>
      <c r="C12" s="90" t="s">
        <v>14</v>
      </c>
      <c r="D12" s="90" t="s">
        <v>149</v>
      </c>
      <c r="E12" s="90" t="s">
        <v>119</v>
      </c>
      <c r="F12" s="90">
        <v>1</v>
      </c>
      <c r="G12" s="91">
        <v>430068</v>
      </c>
      <c r="H12" s="17">
        <v>70.65</v>
      </c>
      <c r="I12" s="14">
        <f>H12*0.6</f>
        <v>42.39</v>
      </c>
      <c r="J12" s="17" t="s">
        <v>108</v>
      </c>
      <c r="K12" s="16">
        <v>0</v>
      </c>
      <c r="L12" s="14">
        <f>I12+K12</f>
        <v>42.39</v>
      </c>
      <c r="M12" s="17"/>
    </row>
    <row r="13" customHeight="1" spans="1:13">
      <c r="A13" s="90">
        <v>1</v>
      </c>
      <c r="B13" s="90" t="s">
        <v>159</v>
      </c>
      <c r="C13" s="90" t="s">
        <v>32</v>
      </c>
      <c r="D13" s="90" t="s">
        <v>149</v>
      </c>
      <c r="E13" s="90" t="s">
        <v>132</v>
      </c>
      <c r="F13" s="90">
        <v>1</v>
      </c>
      <c r="G13" s="91">
        <v>440008</v>
      </c>
      <c r="H13" s="17">
        <v>81.54</v>
      </c>
      <c r="I13" s="14">
        <f>H13*0.6</f>
        <v>48.924</v>
      </c>
      <c r="J13" s="17">
        <v>70.6</v>
      </c>
      <c r="K13" s="16">
        <f t="shared" ref="K13:K17" si="3">J13*40%</f>
        <v>28.24</v>
      </c>
      <c r="L13" s="14">
        <f>I13+K13</f>
        <v>77.164</v>
      </c>
      <c r="M13" s="17" t="s">
        <v>17</v>
      </c>
    </row>
    <row r="14" customHeight="1" spans="1:13">
      <c r="A14" s="90">
        <v>2</v>
      </c>
      <c r="B14" s="90" t="s">
        <v>160</v>
      </c>
      <c r="C14" s="90" t="s">
        <v>32</v>
      </c>
      <c r="D14" s="90" t="s">
        <v>149</v>
      </c>
      <c r="E14" s="90" t="s">
        <v>132</v>
      </c>
      <c r="F14" s="90">
        <v>1</v>
      </c>
      <c r="G14" s="91">
        <v>440026</v>
      </c>
      <c r="H14" s="60">
        <v>77.04</v>
      </c>
      <c r="I14" s="14">
        <f>H14*0.6</f>
        <v>46.224</v>
      </c>
      <c r="J14" s="17">
        <v>65.4</v>
      </c>
      <c r="K14" s="16">
        <f>J14*40%</f>
        <v>26.16</v>
      </c>
      <c r="L14" s="14">
        <f>I14+K14</f>
        <v>72.384</v>
      </c>
      <c r="M14" s="17"/>
    </row>
    <row r="15" customHeight="1" spans="1:13">
      <c r="A15" s="90">
        <v>1</v>
      </c>
      <c r="B15" s="90" t="s">
        <v>161</v>
      </c>
      <c r="C15" s="90" t="s">
        <v>14</v>
      </c>
      <c r="D15" s="90" t="s">
        <v>149</v>
      </c>
      <c r="E15" s="90" t="s">
        <v>143</v>
      </c>
      <c r="F15" s="90">
        <v>1</v>
      </c>
      <c r="G15" s="91">
        <v>450062</v>
      </c>
      <c r="H15" s="60">
        <v>83.7</v>
      </c>
      <c r="I15" s="14">
        <f>H15*0.6</f>
        <v>50.22</v>
      </c>
      <c r="J15" s="16">
        <v>76.8</v>
      </c>
      <c r="K15" s="16">
        <f>J15*40%</f>
        <v>30.72</v>
      </c>
      <c r="L15" s="14">
        <f>I15+K15</f>
        <v>80.94</v>
      </c>
      <c r="M15" s="17" t="s">
        <v>17</v>
      </c>
    </row>
    <row r="16" customHeight="1" spans="1:13">
      <c r="A16" s="90">
        <v>2</v>
      </c>
      <c r="B16" s="90" t="s">
        <v>162</v>
      </c>
      <c r="C16" s="90" t="s">
        <v>32</v>
      </c>
      <c r="D16" s="90" t="s">
        <v>149</v>
      </c>
      <c r="E16" s="90" t="s">
        <v>143</v>
      </c>
      <c r="F16" s="90">
        <v>1</v>
      </c>
      <c r="G16" s="91">
        <v>450006</v>
      </c>
      <c r="H16" s="60">
        <v>72.11</v>
      </c>
      <c r="I16" s="14">
        <f>H16*0.6</f>
        <v>43.266</v>
      </c>
      <c r="J16" s="16">
        <v>72</v>
      </c>
      <c r="K16" s="16">
        <f>J16*40%</f>
        <v>28.8</v>
      </c>
      <c r="L16" s="14">
        <f>I16+K16</f>
        <v>72.066</v>
      </c>
      <c r="M16" s="17"/>
    </row>
    <row r="17" customHeight="1" spans="1:13">
      <c r="A17" s="90">
        <v>1</v>
      </c>
      <c r="B17" s="90" t="s">
        <v>163</v>
      </c>
      <c r="C17" s="90" t="s">
        <v>14</v>
      </c>
      <c r="D17" s="90" t="s">
        <v>149</v>
      </c>
      <c r="E17" s="90" t="s">
        <v>164</v>
      </c>
      <c r="F17" s="90">
        <v>1</v>
      </c>
      <c r="G17" s="91">
        <v>460057</v>
      </c>
      <c r="H17" s="17">
        <v>86.83</v>
      </c>
      <c r="I17" s="14">
        <f>H17*0.6</f>
        <v>52.098</v>
      </c>
      <c r="J17" s="17">
        <v>68.6</v>
      </c>
      <c r="K17" s="16">
        <f>J17*40%</f>
        <v>27.44</v>
      </c>
      <c r="L17" s="14">
        <f>I17+K17</f>
        <v>79.538</v>
      </c>
      <c r="M17" s="17" t="s">
        <v>17</v>
      </c>
    </row>
  </sheetData>
  <sortState caseSensitive="0" columnSort="0" ref="A2:M17">
    <sortCondition descending="0" ref="E2:E17"/>
    <sortCondition descending="1" ref="L2:L17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"/>
  <sheetViews>
    <sheetView workbookViewId="0">
      <selection activeCell="G4" sqref="G4"/>
    </sheetView>
  </sheetViews>
  <sheetFormatPr defaultColWidth="9" defaultRowHeight="27" customHeight="1" outlineLevelRow="2"/>
  <cols>
    <col min="1" max="1" width="5" customWidth="1"/>
    <col min="2" max="2" width="7.875" customWidth="1"/>
    <col min="3" max="3" width="5.625" customWidth="1"/>
    <col min="4" max="4" width="23.625" customWidth="1"/>
    <col min="5" max="5" width="14.375" customWidth="1"/>
    <col min="6" max="6" width="9.875" customWidth="1"/>
    <col min="7" max="7" width="8.375" customWidth="1"/>
    <col min="8" max="8" width="9.5" style="43" customWidth="1"/>
    <col min="9" max="9" width="10.62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55" t="s">
        <v>9</v>
      </c>
      <c r="J2" s="13" t="s">
        <v>90</v>
      </c>
      <c r="K2" s="13" t="s">
        <v>9</v>
      </c>
      <c r="L2" s="13" t="s">
        <v>11</v>
      </c>
      <c r="M2" s="13" t="s">
        <v>12</v>
      </c>
    </row>
    <row r="3" customHeight="1" spans="1:13">
      <c r="A3" s="34">
        <v>1</v>
      </c>
      <c r="B3" s="69" t="s">
        <v>165</v>
      </c>
      <c r="C3" s="69" t="s">
        <v>14</v>
      </c>
      <c r="D3" s="69" t="s">
        <v>166</v>
      </c>
      <c r="E3" s="69" t="s">
        <v>110</v>
      </c>
      <c r="F3" s="69">
        <v>1</v>
      </c>
      <c r="G3" s="69">
        <v>520002</v>
      </c>
      <c r="H3" s="17">
        <v>74.6</v>
      </c>
      <c r="I3" s="16">
        <f>H3*0.6</f>
        <v>44.76</v>
      </c>
      <c r="J3" s="17">
        <v>81.6</v>
      </c>
      <c r="K3" s="16">
        <f>J3*40%</f>
        <v>32.64</v>
      </c>
      <c r="L3" s="16">
        <f>I3+K3</f>
        <v>77.4</v>
      </c>
      <c r="M3" s="17" t="s">
        <v>17</v>
      </c>
    </row>
  </sheetData>
  <sortState caseSensitive="0" columnSort="0" ref="B3:I6">
    <sortCondition descending="1" ref="I3:I6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4"/>
  <sheetViews>
    <sheetView topLeftCell="A41" workbookViewId="0">
      <selection activeCell="A44" sqref="$A44:$XFD44"/>
    </sheetView>
  </sheetViews>
  <sheetFormatPr defaultColWidth="9" defaultRowHeight="27" customHeight="1"/>
  <cols>
    <col min="1" max="1" width="6.375" customWidth="1"/>
    <col min="3" max="3" width="5.75" customWidth="1"/>
    <col min="4" max="4" width="15" customWidth="1"/>
    <col min="5" max="5" width="17.75" customWidth="1"/>
    <col min="6" max="6" width="11.125" customWidth="1"/>
    <col min="7" max="7" width="9.875" customWidth="1"/>
    <col min="8" max="8" width="10.75" style="43" customWidth="1"/>
    <col min="9" max="9" width="10.7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42" customFormat="1" customHeight="1" spans="1:13">
      <c r="A2" s="86" t="s">
        <v>1</v>
      </c>
      <c r="B2" s="86" t="s">
        <v>2</v>
      </c>
      <c r="C2" s="86" t="s">
        <v>3</v>
      </c>
      <c r="D2" s="86" t="s">
        <v>4</v>
      </c>
      <c r="E2" s="86" t="s">
        <v>5</v>
      </c>
      <c r="F2" s="86" t="s">
        <v>6</v>
      </c>
      <c r="G2" s="86" t="s">
        <v>7</v>
      </c>
      <c r="H2" s="87" t="s">
        <v>8</v>
      </c>
      <c r="I2" s="55" t="s">
        <v>12</v>
      </c>
      <c r="J2" s="13" t="s">
        <v>90</v>
      </c>
      <c r="K2" s="13" t="s">
        <v>9</v>
      </c>
      <c r="L2" s="13" t="s">
        <v>11</v>
      </c>
      <c r="M2" s="13" t="s">
        <v>12</v>
      </c>
    </row>
    <row r="3" customHeight="1" spans="1:13">
      <c r="A3" s="88">
        <v>1</v>
      </c>
      <c r="B3" s="88" t="s">
        <v>167</v>
      </c>
      <c r="C3" s="88" t="s">
        <v>32</v>
      </c>
      <c r="D3" s="88" t="s">
        <v>168</v>
      </c>
      <c r="E3" s="88" t="s">
        <v>169</v>
      </c>
      <c r="F3" s="89">
        <v>8</v>
      </c>
      <c r="G3" s="89">
        <v>2410408</v>
      </c>
      <c r="H3" s="60">
        <v>74.09</v>
      </c>
      <c r="I3" s="16">
        <f t="shared" ref="I3:I54" si="0">H3*0.6</f>
        <v>44.454</v>
      </c>
      <c r="J3" s="17">
        <v>83</v>
      </c>
      <c r="K3" s="16">
        <f t="shared" ref="K3:K54" si="1">J3*40%</f>
        <v>33.2</v>
      </c>
      <c r="L3" s="16">
        <f t="shared" ref="L3:L54" si="2">I3+K3</f>
        <v>77.654</v>
      </c>
      <c r="M3" s="17" t="s">
        <v>17</v>
      </c>
    </row>
    <row r="4" customHeight="1" spans="1:13">
      <c r="A4" s="88">
        <v>2</v>
      </c>
      <c r="B4" s="88" t="s">
        <v>170</v>
      </c>
      <c r="C4" s="88" t="s">
        <v>32</v>
      </c>
      <c r="D4" s="88" t="s">
        <v>168</v>
      </c>
      <c r="E4" s="88" t="s">
        <v>169</v>
      </c>
      <c r="F4" s="89">
        <v>8</v>
      </c>
      <c r="G4" s="89">
        <v>2410058</v>
      </c>
      <c r="H4" s="60">
        <v>73.33</v>
      </c>
      <c r="I4" s="16">
        <f>H4*0.6</f>
        <v>43.998</v>
      </c>
      <c r="J4" s="17">
        <v>79.2</v>
      </c>
      <c r="K4" s="16">
        <f>J4*40%</f>
        <v>31.68</v>
      </c>
      <c r="L4" s="16">
        <f>I4+K4</f>
        <v>75.678</v>
      </c>
      <c r="M4" s="17" t="s">
        <v>17</v>
      </c>
    </row>
    <row r="5" customHeight="1" spans="1:13">
      <c r="A5" s="88">
        <v>3</v>
      </c>
      <c r="B5" s="88" t="s">
        <v>171</v>
      </c>
      <c r="C5" s="88" t="s">
        <v>32</v>
      </c>
      <c r="D5" s="88" t="s">
        <v>168</v>
      </c>
      <c r="E5" s="88" t="s">
        <v>169</v>
      </c>
      <c r="F5" s="89">
        <v>8</v>
      </c>
      <c r="G5" s="89">
        <v>2410533</v>
      </c>
      <c r="H5" s="60">
        <v>72.51</v>
      </c>
      <c r="I5" s="16">
        <f>H5*0.6</f>
        <v>43.506</v>
      </c>
      <c r="J5" s="17">
        <v>78.6</v>
      </c>
      <c r="K5" s="16">
        <f>J5*40%</f>
        <v>31.44</v>
      </c>
      <c r="L5" s="16">
        <f>I5+K5</f>
        <v>74.946</v>
      </c>
      <c r="M5" s="17" t="s">
        <v>17</v>
      </c>
    </row>
    <row r="6" customHeight="1" spans="1:13">
      <c r="A6" s="88">
        <v>4</v>
      </c>
      <c r="B6" s="88" t="s">
        <v>172</v>
      </c>
      <c r="C6" s="88" t="s">
        <v>32</v>
      </c>
      <c r="D6" s="88" t="s">
        <v>168</v>
      </c>
      <c r="E6" s="88" t="s">
        <v>169</v>
      </c>
      <c r="F6" s="89">
        <v>8</v>
      </c>
      <c r="G6" s="89">
        <v>2410316</v>
      </c>
      <c r="H6" s="60">
        <v>72.24</v>
      </c>
      <c r="I6" s="16">
        <f>H6*0.6</f>
        <v>43.344</v>
      </c>
      <c r="J6" s="17">
        <v>78.2</v>
      </c>
      <c r="K6" s="16">
        <f>J6*40%</f>
        <v>31.28</v>
      </c>
      <c r="L6" s="16">
        <f>I6+K6</f>
        <v>74.624</v>
      </c>
      <c r="M6" s="17" t="s">
        <v>17</v>
      </c>
    </row>
    <row r="7" customHeight="1" spans="1:13">
      <c r="A7" s="88">
        <v>5</v>
      </c>
      <c r="B7" s="88" t="s">
        <v>173</v>
      </c>
      <c r="C7" s="88" t="s">
        <v>32</v>
      </c>
      <c r="D7" s="88" t="s">
        <v>168</v>
      </c>
      <c r="E7" s="88" t="s">
        <v>169</v>
      </c>
      <c r="F7" s="89">
        <v>8</v>
      </c>
      <c r="G7" s="89">
        <v>2410119</v>
      </c>
      <c r="H7" s="60">
        <v>72.88</v>
      </c>
      <c r="I7" s="16">
        <f>H7*0.6</f>
        <v>43.728</v>
      </c>
      <c r="J7" s="17">
        <v>77.2</v>
      </c>
      <c r="K7" s="16">
        <f>J7*40%</f>
        <v>30.88</v>
      </c>
      <c r="L7" s="16">
        <f>I7+K7</f>
        <v>74.608</v>
      </c>
      <c r="M7" s="17" t="s">
        <v>17</v>
      </c>
    </row>
    <row r="8" customHeight="1" spans="1:13">
      <c r="A8" s="88">
        <v>6</v>
      </c>
      <c r="B8" s="88" t="s">
        <v>174</v>
      </c>
      <c r="C8" s="88" t="s">
        <v>32</v>
      </c>
      <c r="D8" s="88" t="s">
        <v>168</v>
      </c>
      <c r="E8" s="88" t="s">
        <v>169</v>
      </c>
      <c r="F8" s="89">
        <v>8</v>
      </c>
      <c r="G8" s="89">
        <v>2410545</v>
      </c>
      <c r="H8" s="60">
        <v>71.85</v>
      </c>
      <c r="I8" s="16">
        <f>H8*0.6</f>
        <v>43.11</v>
      </c>
      <c r="J8" s="17">
        <v>74.4</v>
      </c>
      <c r="K8" s="16">
        <f>J8*40%</f>
        <v>29.76</v>
      </c>
      <c r="L8" s="16">
        <f>I8+K8</f>
        <v>72.87</v>
      </c>
      <c r="M8" s="17" t="s">
        <v>17</v>
      </c>
    </row>
    <row r="9" customHeight="1" spans="1:13">
      <c r="A9" s="88">
        <v>7</v>
      </c>
      <c r="B9" s="88" t="s">
        <v>175</v>
      </c>
      <c r="C9" s="88" t="s">
        <v>32</v>
      </c>
      <c r="D9" s="88" t="s">
        <v>168</v>
      </c>
      <c r="E9" s="88" t="s">
        <v>169</v>
      </c>
      <c r="F9" s="89">
        <v>8</v>
      </c>
      <c r="G9" s="89">
        <v>2410219</v>
      </c>
      <c r="H9" s="60">
        <v>66.56</v>
      </c>
      <c r="I9" s="16">
        <f>H9*0.6</f>
        <v>39.936</v>
      </c>
      <c r="J9" s="17">
        <v>80</v>
      </c>
      <c r="K9" s="16">
        <f>J9*40%</f>
        <v>32</v>
      </c>
      <c r="L9" s="16">
        <f>I9+K9</f>
        <v>71.936</v>
      </c>
      <c r="M9" s="17" t="s">
        <v>17</v>
      </c>
    </row>
    <row r="10" customHeight="1" spans="1:13">
      <c r="A10" s="88">
        <v>8</v>
      </c>
      <c r="B10" s="88" t="s">
        <v>176</v>
      </c>
      <c r="C10" s="88" t="s">
        <v>32</v>
      </c>
      <c r="D10" s="88" t="s">
        <v>168</v>
      </c>
      <c r="E10" s="88" t="s">
        <v>169</v>
      </c>
      <c r="F10" s="89">
        <v>8</v>
      </c>
      <c r="G10" s="89">
        <v>2410346</v>
      </c>
      <c r="H10" s="60">
        <v>65.24</v>
      </c>
      <c r="I10" s="16">
        <f>H10*0.6</f>
        <v>39.144</v>
      </c>
      <c r="J10" s="17">
        <v>80</v>
      </c>
      <c r="K10" s="16">
        <f>J10*40%</f>
        <v>32</v>
      </c>
      <c r="L10" s="16">
        <f>I10+K10</f>
        <v>71.144</v>
      </c>
      <c r="M10" s="17" t="s">
        <v>17</v>
      </c>
    </row>
    <row r="11" customHeight="1" spans="1:13">
      <c r="A11" s="88">
        <v>9</v>
      </c>
      <c r="B11" s="88" t="s">
        <v>177</v>
      </c>
      <c r="C11" s="88" t="s">
        <v>32</v>
      </c>
      <c r="D11" s="88" t="s">
        <v>168</v>
      </c>
      <c r="E11" s="88" t="s">
        <v>169</v>
      </c>
      <c r="F11" s="89">
        <v>8</v>
      </c>
      <c r="G11" s="89">
        <v>2410081</v>
      </c>
      <c r="H11" s="60">
        <v>69.48</v>
      </c>
      <c r="I11" s="16">
        <f>H11*0.6</f>
        <v>41.688</v>
      </c>
      <c r="J11" s="17">
        <v>70</v>
      </c>
      <c r="K11" s="16">
        <f>J11*40%</f>
        <v>28</v>
      </c>
      <c r="L11" s="16">
        <f>I11+K11</f>
        <v>69.688</v>
      </c>
      <c r="M11" s="17"/>
    </row>
    <row r="12" customHeight="1" spans="1:13">
      <c r="A12" s="88">
        <v>10</v>
      </c>
      <c r="B12" s="88" t="s">
        <v>178</v>
      </c>
      <c r="C12" s="88" t="s">
        <v>32</v>
      </c>
      <c r="D12" s="88" t="s">
        <v>168</v>
      </c>
      <c r="E12" s="88" t="s">
        <v>169</v>
      </c>
      <c r="F12" s="89">
        <v>8</v>
      </c>
      <c r="G12" s="89">
        <v>2410536</v>
      </c>
      <c r="H12" s="60">
        <v>66.81</v>
      </c>
      <c r="I12" s="16">
        <f>H12*0.6</f>
        <v>40.086</v>
      </c>
      <c r="J12" s="17">
        <v>73.2</v>
      </c>
      <c r="K12" s="16">
        <f>J12*40%</f>
        <v>29.28</v>
      </c>
      <c r="L12" s="16">
        <f>I12+K12</f>
        <v>69.366</v>
      </c>
      <c r="M12" s="17"/>
    </row>
    <row r="13" customHeight="1" spans="1:13">
      <c r="A13" s="88">
        <v>11</v>
      </c>
      <c r="B13" s="88" t="s">
        <v>179</v>
      </c>
      <c r="C13" s="88" t="s">
        <v>32</v>
      </c>
      <c r="D13" s="88" t="s">
        <v>168</v>
      </c>
      <c r="E13" s="88" t="s">
        <v>169</v>
      </c>
      <c r="F13" s="89">
        <v>8</v>
      </c>
      <c r="G13" s="89">
        <v>2410355</v>
      </c>
      <c r="H13" s="60">
        <v>63.4</v>
      </c>
      <c r="I13" s="16">
        <f>H13*0.6</f>
        <v>38.04</v>
      </c>
      <c r="J13" s="17">
        <v>72.2</v>
      </c>
      <c r="K13" s="16">
        <f>J13*40%</f>
        <v>28.88</v>
      </c>
      <c r="L13" s="16">
        <f>I13+K13</f>
        <v>66.92</v>
      </c>
      <c r="M13" s="17"/>
    </row>
    <row r="14" customHeight="1" spans="1:13">
      <c r="A14" s="88">
        <v>12</v>
      </c>
      <c r="B14" s="88" t="s">
        <v>180</v>
      </c>
      <c r="C14" s="88" t="s">
        <v>32</v>
      </c>
      <c r="D14" s="88" t="s">
        <v>168</v>
      </c>
      <c r="E14" s="88" t="s">
        <v>169</v>
      </c>
      <c r="F14" s="89">
        <v>8</v>
      </c>
      <c r="G14" s="89">
        <v>2410442</v>
      </c>
      <c r="H14" s="60">
        <v>64.89</v>
      </c>
      <c r="I14" s="16">
        <f>H14*0.6</f>
        <v>38.934</v>
      </c>
      <c r="J14" s="17">
        <v>69.4</v>
      </c>
      <c r="K14" s="16">
        <f>J14*40%</f>
        <v>27.76</v>
      </c>
      <c r="L14" s="16">
        <f>I14+K14</f>
        <v>66.694</v>
      </c>
      <c r="M14" s="17"/>
    </row>
    <row r="15" customHeight="1" spans="1:13">
      <c r="A15" s="88">
        <v>13</v>
      </c>
      <c r="B15" s="88" t="s">
        <v>181</v>
      </c>
      <c r="C15" s="88" t="s">
        <v>32</v>
      </c>
      <c r="D15" s="88" t="s">
        <v>168</v>
      </c>
      <c r="E15" s="88" t="s">
        <v>169</v>
      </c>
      <c r="F15" s="89">
        <v>8</v>
      </c>
      <c r="G15" s="89">
        <v>2410484</v>
      </c>
      <c r="H15" s="60">
        <v>64.78</v>
      </c>
      <c r="I15" s="16">
        <f>H15*0.6</f>
        <v>38.868</v>
      </c>
      <c r="J15" s="17">
        <v>68.6</v>
      </c>
      <c r="K15" s="16">
        <f>J15*40%</f>
        <v>27.44</v>
      </c>
      <c r="L15" s="16">
        <f>I15+K15</f>
        <v>66.308</v>
      </c>
      <c r="M15" s="17"/>
    </row>
    <row r="16" customHeight="1" spans="1:13">
      <c r="A16" s="88">
        <v>14</v>
      </c>
      <c r="B16" s="88" t="s">
        <v>182</v>
      </c>
      <c r="C16" s="88" t="s">
        <v>32</v>
      </c>
      <c r="D16" s="88" t="s">
        <v>168</v>
      </c>
      <c r="E16" s="88" t="s">
        <v>169</v>
      </c>
      <c r="F16" s="89">
        <v>8</v>
      </c>
      <c r="G16" s="89">
        <v>2410403</v>
      </c>
      <c r="H16" s="60">
        <v>62.94</v>
      </c>
      <c r="I16" s="16">
        <f>H16*0.6</f>
        <v>37.764</v>
      </c>
      <c r="J16" s="17">
        <v>68.2</v>
      </c>
      <c r="K16" s="16">
        <f>J16*40%</f>
        <v>27.28</v>
      </c>
      <c r="L16" s="16">
        <f>I16+K16</f>
        <v>65.044</v>
      </c>
      <c r="M16" s="17"/>
    </row>
    <row r="17" customHeight="1" spans="1:13">
      <c r="A17" s="88">
        <v>15</v>
      </c>
      <c r="B17" s="88" t="s">
        <v>183</v>
      </c>
      <c r="C17" s="88" t="s">
        <v>32</v>
      </c>
      <c r="D17" s="88" t="s">
        <v>168</v>
      </c>
      <c r="E17" s="88" t="s">
        <v>169</v>
      </c>
      <c r="F17" s="89">
        <v>8</v>
      </c>
      <c r="G17" s="89">
        <v>2410438</v>
      </c>
      <c r="H17" s="60">
        <v>62.33</v>
      </c>
      <c r="I17" s="16">
        <f>H17*0.6</f>
        <v>37.398</v>
      </c>
      <c r="J17" s="17">
        <v>68.2</v>
      </c>
      <c r="K17" s="16">
        <f>J17*40%</f>
        <v>27.28</v>
      </c>
      <c r="L17" s="16">
        <f>I17+K17</f>
        <v>64.678</v>
      </c>
      <c r="M17" s="17"/>
    </row>
    <row r="18" customHeight="1" spans="1:13">
      <c r="A18" s="88">
        <v>16</v>
      </c>
      <c r="B18" s="88" t="s">
        <v>184</v>
      </c>
      <c r="C18" s="88" t="s">
        <v>32</v>
      </c>
      <c r="D18" s="88" t="s">
        <v>168</v>
      </c>
      <c r="E18" s="88" t="s">
        <v>169</v>
      </c>
      <c r="F18" s="89">
        <v>8</v>
      </c>
      <c r="G18" s="89">
        <v>2410502</v>
      </c>
      <c r="H18" s="60">
        <v>63.69</v>
      </c>
      <c r="I18" s="16">
        <f>H18*0.6</f>
        <v>38.214</v>
      </c>
      <c r="J18" s="17">
        <v>63.8</v>
      </c>
      <c r="K18" s="16">
        <f>J18*40%</f>
        <v>25.52</v>
      </c>
      <c r="L18" s="16">
        <f>I18+K18</f>
        <v>63.734</v>
      </c>
      <c r="M18" s="17"/>
    </row>
    <row r="19" customHeight="1" spans="1:13">
      <c r="A19" s="88">
        <v>1</v>
      </c>
      <c r="B19" s="88" t="s">
        <v>185</v>
      </c>
      <c r="C19" s="88" t="s">
        <v>14</v>
      </c>
      <c r="D19" s="88" t="s">
        <v>168</v>
      </c>
      <c r="E19" s="88" t="s">
        <v>186</v>
      </c>
      <c r="F19" s="89">
        <v>8</v>
      </c>
      <c r="G19" s="89">
        <v>2420276</v>
      </c>
      <c r="H19" s="60">
        <v>83.44</v>
      </c>
      <c r="I19" s="16">
        <f>H19*0.6</f>
        <v>50.064</v>
      </c>
      <c r="J19" s="15">
        <v>81.2</v>
      </c>
      <c r="K19" s="16">
        <f>J19*40%</f>
        <v>32.48</v>
      </c>
      <c r="L19" s="16">
        <f>I19+K19</f>
        <v>82.544</v>
      </c>
      <c r="M19" s="17" t="s">
        <v>17</v>
      </c>
    </row>
    <row r="20" customHeight="1" spans="1:13">
      <c r="A20" s="88">
        <v>2</v>
      </c>
      <c r="B20" s="88" t="s">
        <v>187</v>
      </c>
      <c r="C20" s="88" t="s">
        <v>14</v>
      </c>
      <c r="D20" s="88" t="s">
        <v>168</v>
      </c>
      <c r="E20" s="88" t="s">
        <v>186</v>
      </c>
      <c r="F20" s="89">
        <v>8</v>
      </c>
      <c r="G20" s="89">
        <v>2420231</v>
      </c>
      <c r="H20" s="60">
        <v>78.92</v>
      </c>
      <c r="I20" s="16">
        <f>H20*0.6</f>
        <v>47.352</v>
      </c>
      <c r="J20" s="15">
        <v>79</v>
      </c>
      <c r="K20" s="16">
        <f>J20*40%</f>
        <v>31.6</v>
      </c>
      <c r="L20" s="16">
        <f>I20+K20</f>
        <v>78.952</v>
      </c>
      <c r="M20" s="17" t="s">
        <v>17</v>
      </c>
    </row>
    <row r="21" customHeight="1" spans="1:13">
      <c r="A21" s="88">
        <v>3</v>
      </c>
      <c r="B21" s="88" t="s">
        <v>188</v>
      </c>
      <c r="C21" s="88" t="s">
        <v>14</v>
      </c>
      <c r="D21" s="88" t="s">
        <v>168</v>
      </c>
      <c r="E21" s="88" t="s">
        <v>186</v>
      </c>
      <c r="F21" s="89">
        <v>8</v>
      </c>
      <c r="G21" s="89">
        <v>2420307</v>
      </c>
      <c r="H21" s="60">
        <v>77.42</v>
      </c>
      <c r="I21" s="16">
        <f>H21*0.6</f>
        <v>46.452</v>
      </c>
      <c r="J21" s="15">
        <v>77.8</v>
      </c>
      <c r="K21" s="16">
        <f>J21*40%</f>
        <v>31.12</v>
      </c>
      <c r="L21" s="16">
        <f>I21+K21</f>
        <v>77.572</v>
      </c>
      <c r="M21" s="17" t="s">
        <v>17</v>
      </c>
    </row>
    <row r="22" customHeight="1" spans="1:13">
      <c r="A22" s="88">
        <v>4</v>
      </c>
      <c r="B22" s="88" t="s">
        <v>189</v>
      </c>
      <c r="C22" s="88" t="s">
        <v>14</v>
      </c>
      <c r="D22" s="88" t="s">
        <v>168</v>
      </c>
      <c r="E22" s="88" t="s">
        <v>186</v>
      </c>
      <c r="F22" s="89">
        <v>8</v>
      </c>
      <c r="G22" s="89">
        <v>2420125</v>
      </c>
      <c r="H22" s="60">
        <v>72.09</v>
      </c>
      <c r="I22" s="16">
        <f>H22*0.6</f>
        <v>43.254</v>
      </c>
      <c r="J22" s="15">
        <v>84.8</v>
      </c>
      <c r="K22" s="16">
        <f>J22*40%</f>
        <v>33.92</v>
      </c>
      <c r="L22" s="16">
        <f>I22+K22</f>
        <v>77.174</v>
      </c>
      <c r="M22" s="17" t="s">
        <v>17</v>
      </c>
    </row>
    <row r="23" customHeight="1" spans="1:13">
      <c r="A23" s="88">
        <v>5</v>
      </c>
      <c r="B23" s="88" t="s">
        <v>190</v>
      </c>
      <c r="C23" s="88" t="s">
        <v>14</v>
      </c>
      <c r="D23" s="88" t="s">
        <v>168</v>
      </c>
      <c r="E23" s="88" t="s">
        <v>186</v>
      </c>
      <c r="F23" s="89">
        <v>8</v>
      </c>
      <c r="G23" s="89">
        <v>2420152</v>
      </c>
      <c r="H23" s="60">
        <v>73.8</v>
      </c>
      <c r="I23" s="16">
        <f>H23*0.6</f>
        <v>44.28</v>
      </c>
      <c r="J23" s="15">
        <v>78</v>
      </c>
      <c r="K23" s="16">
        <f>J23*40%</f>
        <v>31.2</v>
      </c>
      <c r="L23" s="16">
        <f>I23+K23</f>
        <v>75.48</v>
      </c>
      <c r="M23" s="17" t="s">
        <v>17</v>
      </c>
    </row>
    <row r="24" customHeight="1" spans="1:13">
      <c r="A24" s="88">
        <v>6</v>
      </c>
      <c r="B24" s="88" t="s">
        <v>191</v>
      </c>
      <c r="C24" s="88" t="s">
        <v>14</v>
      </c>
      <c r="D24" s="88" t="s">
        <v>168</v>
      </c>
      <c r="E24" s="88" t="s">
        <v>186</v>
      </c>
      <c r="F24" s="89">
        <v>8</v>
      </c>
      <c r="G24" s="89">
        <v>2420159</v>
      </c>
      <c r="H24" s="60">
        <v>74.63</v>
      </c>
      <c r="I24" s="16">
        <f>H24*0.6</f>
        <v>44.778</v>
      </c>
      <c r="J24" s="15">
        <v>75.6</v>
      </c>
      <c r="K24" s="16">
        <f>J24*40%</f>
        <v>30.24</v>
      </c>
      <c r="L24" s="16">
        <f>I24+K24</f>
        <v>75.018</v>
      </c>
      <c r="M24" s="17" t="s">
        <v>17</v>
      </c>
    </row>
    <row r="25" customHeight="1" spans="1:13">
      <c r="A25" s="88">
        <v>7</v>
      </c>
      <c r="B25" s="88" t="s">
        <v>192</v>
      </c>
      <c r="C25" s="88" t="s">
        <v>14</v>
      </c>
      <c r="D25" s="88" t="s">
        <v>168</v>
      </c>
      <c r="E25" s="88" t="s">
        <v>186</v>
      </c>
      <c r="F25" s="89">
        <v>8</v>
      </c>
      <c r="G25" s="89">
        <v>2420228</v>
      </c>
      <c r="H25" s="60">
        <v>72.78</v>
      </c>
      <c r="I25" s="16">
        <f>H25*0.6</f>
        <v>43.668</v>
      </c>
      <c r="J25" s="15">
        <v>76.6</v>
      </c>
      <c r="K25" s="16">
        <f>J25*40%</f>
        <v>30.64</v>
      </c>
      <c r="L25" s="16">
        <f>I25+K25</f>
        <v>74.308</v>
      </c>
      <c r="M25" s="17" t="s">
        <v>17</v>
      </c>
    </row>
    <row r="26" customHeight="1" spans="1:13">
      <c r="A26" s="88">
        <v>8</v>
      </c>
      <c r="B26" s="88" t="s">
        <v>193</v>
      </c>
      <c r="C26" s="88" t="s">
        <v>14</v>
      </c>
      <c r="D26" s="88" t="s">
        <v>168</v>
      </c>
      <c r="E26" s="88" t="s">
        <v>186</v>
      </c>
      <c r="F26" s="89">
        <v>8</v>
      </c>
      <c r="G26" s="89">
        <v>2420243</v>
      </c>
      <c r="H26" s="60">
        <v>71.15</v>
      </c>
      <c r="I26" s="16">
        <f>H26*0.6</f>
        <v>42.69</v>
      </c>
      <c r="J26" s="15">
        <v>78</v>
      </c>
      <c r="K26" s="16">
        <f>J26*40%</f>
        <v>31.2</v>
      </c>
      <c r="L26" s="16">
        <f>I26+K26</f>
        <v>73.89</v>
      </c>
      <c r="M26" s="17" t="s">
        <v>17</v>
      </c>
    </row>
    <row r="27" customHeight="1" spans="1:13">
      <c r="A27" s="88">
        <v>9</v>
      </c>
      <c r="B27" s="88" t="s">
        <v>194</v>
      </c>
      <c r="C27" s="88" t="s">
        <v>14</v>
      </c>
      <c r="D27" s="88" t="s">
        <v>168</v>
      </c>
      <c r="E27" s="88" t="s">
        <v>186</v>
      </c>
      <c r="F27" s="89">
        <v>8</v>
      </c>
      <c r="G27" s="89">
        <v>2420188</v>
      </c>
      <c r="H27" s="60">
        <v>68.21</v>
      </c>
      <c r="I27" s="16">
        <f>H27*0.6</f>
        <v>40.926</v>
      </c>
      <c r="J27" s="15">
        <v>82.4</v>
      </c>
      <c r="K27" s="16">
        <f>J27*40%</f>
        <v>32.96</v>
      </c>
      <c r="L27" s="16">
        <f>I27+K27</f>
        <v>73.886</v>
      </c>
      <c r="M27" s="17"/>
    </row>
    <row r="28" customHeight="1" spans="1:13">
      <c r="A28" s="88">
        <v>10</v>
      </c>
      <c r="B28" s="88" t="s">
        <v>195</v>
      </c>
      <c r="C28" s="88" t="s">
        <v>14</v>
      </c>
      <c r="D28" s="88" t="s">
        <v>168</v>
      </c>
      <c r="E28" s="88" t="s">
        <v>186</v>
      </c>
      <c r="F28" s="89">
        <v>8</v>
      </c>
      <c r="G28" s="89">
        <v>2420014</v>
      </c>
      <c r="H28" s="60">
        <v>67.67</v>
      </c>
      <c r="I28" s="16">
        <f>H28*0.6</f>
        <v>40.602</v>
      </c>
      <c r="J28" s="15">
        <v>83.2</v>
      </c>
      <c r="K28" s="16">
        <f>J28*40%</f>
        <v>33.28</v>
      </c>
      <c r="L28" s="16">
        <f>I28+K28</f>
        <v>73.882</v>
      </c>
      <c r="M28" s="17"/>
    </row>
    <row r="29" customHeight="1" spans="1:13">
      <c r="A29" s="88">
        <v>11</v>
      </c>
      <c r="B29" s="88" t="s">
        <v>196</v>
      </c>
      <c r="C29" s="88" t="s">
        <v>14</v>
      </c>
      <c r="D29" s="88" t="s">
        <v>168</v>
      </c>
      <c r="E29" s="88" t="s">
        <v>186</v>
      </c>
      <c r="F29" s="89">
        <v>8</v>
      </c>
      <c r="G29" s="89">
        <v>2420503</v>
      </c>
      <c r="H29" s="60">
        <v>70.45</v>
      </c>
      <c r="I29" s="16">
        <f>H29*0.6</f>
        <v>42.27</v>
      </c>
      <c r="J29" s="15">
        <v>78.6</v>
      </c>
      <c r="K29" s="16">
        <f>J29*40%</f>
        <v>31.44</v>
      </c>
      <c r="L29" s="16">
        <f>I29+K29</f>
        <v>73.71</v>
      </c>
      <c r="M29" s="17"/>
    </row>
    <row r="30" customHeight="1" spans="1:13">
      <c r="A30" s="88">
        <v>12</v>
      </c>
      <c r="B30" s="88" t="s">
        <v>197</v>
      </c>
      <c r="C30" s="88" t="s">
        <v>14</v>
      </c>
      <c r="D30" s="88" t="s">
        <v>168</v>
      </c>
      <c r="E30" s="88" t="s">
        <v>186</v>
      </c>
      <c r="F30" s="89">
        <v>8</v>
      </c>
      <c r="G30" s="89">
        <v>2420114</v>
      </c>
      <c r="H30" s="60">
        <v>76.51</v>
      </c>
      <c r="I30" s="16">
        <f>H30*0.6</f>
        <v>45.906</v>
      </c>
      <c r="J30" s="15">
        <v>67.8</v>
      </c>
      <c r="K30" s="16">
        <f>J30*40%</f>
        <v>27.12</v>
      </c>
      <c r="L30" s="16">
        <f>I30+K30</f>
        <v>73.026</v>
      </c>
      <c r="M30" s="17"/>
    </row>
    <row r="31" customHeight="1" spans="1:13">
      <c r="A31" s="88">
        <v>13</v>
      </c>
      <c r="B31" s="88" t="s">
        <v>198</v>
      </c>
      <c r="C31" s="88" t="s">
        <v>14</v>
      </c>
      <c r="D31" s="88" t="s">
        <v>168</v>
      </c>
      <c r="E31" s="88" t="s">
        <v>186</v>
      </c>
      <c r="F31" s="89">
        <v>8</v>
      </c>
      <c r="G31" s="89">
        <v>2420195</v>
      </c>
      <c r="H31" s="60">
        <v>70.28</v>
      </c>
      <c r="I31" s="16">
        <f>H31*0.6</f>
        <v>42.168</v>
      </c>
      <c r="J31" s="15">
        <v>74.8</v>
      </c>
      <c r="K31" s="16">
        <f>J31*40%</f>
        <v>29.92</v>
      </c>
      <c r="L31" s="16">
        <f>I31+K31</f>
        <v>72.088</v>
      </c>
      <c r="M31" s="17"/>
    </row>
    <row r="32" customHeight="1" spans="1:13">
      <c r="A32" s="88">
        <v>14</v>
      </c>
      <c r="B32" s="88" t="s">
        <v>199</v>
      </c>
      <c r="C32" s="88" t="s">
        <v>14</v>
      </c>
      <c r="D32" s="88" t="s">
        <v>168</v>
      </c>
      <c r="E32" s="88" t="s">
        <v>186</v>
      </c>
      <c r="F32" s="89">
        <v>8</v>
      </c>
      <c r="G32" s="89">
        <v>2420491</v>
      </c>
      <c r="H32" s="60">
        <v>69.13</v>
      </c>
      <c r="I32" s="16">
        <f>H32*0.6</f>
        <v>41.478</v>
      </c>
      <c r="J32" s="15">
        <v>75.4</v>
      </c>
      <c r="K32" s="16">
        <f>J32*40%</f>
        <v>30.16</v>
      </c>
      <c r="L32" s="16">
        <f>I32+K32</f>
        <v>71.638</v>
      </c>
      <c r="M32" s="17"/>
    </row>
    <row r="33" customHeight="1" spans="1:13">
      <c r="A33" s="88">
        <v>15</v>
      </c>
      <c r="B33" s="88" t="s">
        <v>200</v>
      </c>
      <c r="C33" s="88" t="s">
        <v>14</v>
      </c>
      <c r="D33" s="88" t="s">
        <v>168</v>
      </c>
      <c r="E33" s="88" t="s">
        <v>186</v>
      </c>
      <c r="F33" s="89">
        <v>8</v>
      </c>
      <c r="G33" s="89">
        <v>2420344</v>
      </c>
      <c r="H33" s="60">
        <v>68.41</v>
      </c>
      <c r="I33" s="16">
        <f>H33*0.6</f>
        <v>41.046</v>
      </c>
      <c r="J33" s="15">
        <v>73.8</v>
      </c>
      <c r="K33" s="16">
        <f>J33*40%</f>
        <v>29.52</v>
      </c>
      <c r="L33" s="16">
        <f>I33+K33</f>
        <v>70.566</v>
      </c>
      <c r="M33" s="17"/>
    </row>
    <row r="34" customHeight="1" spans="1:13">
      <c r="A34" s="88">
        <v>16</v>
      </c>
      <c r="B34" s="88" t="s">
        <v>201</v>
      </c>
      <c r="C34" s="88" t="s">
        <v>14</v>
      </c>
      <c r="D34" s="88" t="s">
        <v>168</v>
      </c>
      <c r="E34" s="88" t="s">
        <v>186</v>
      </c>
      <c r="F34" s="89">
        <v>8</v>
      </c>
      <c r="G34" s="89">
        <v>2420435</v>
      </c>
      <c r="H34" s="60">
        <v>68.91</v>
      </c>
      <c r="I34" s="16">
        <f>H34*0.6</f>
        <v>41.346</v>
      </c>
      <c r="J34" s="15">
        <v>72.2</v>
      </c>
      <c r="K34" s="16">
        <f>J34*40%</f>
        <v>28.88</v>
      </c>
      <c r="L34" s="16">
        <f>I34+K34</f>
        <v>70.226</v>
      </c>
      <c r="M34" s="17"/>
    </row>
    <row r="35" customHeight="1" spans="1:13">
      <c r="A35" s="88">
        <v>1</v>
      </c>
      <c r="B35" s="88" t="s">
        <v>202</v>
      </c>
      <c r="C35" s="88" t="s">
        <v>32</v>
      </c>
      <c r="D35" s="88" t="s">
        <v>168</v>
      </c>
      <c r="E35" s="88" t="s">
        <v>203</v>
      </c>
      <c r="F35" s="89">
        <v>10</v>
      </c>
      <c r="G35" s="89">
        <v>2430149</v>
      </c>
      <c r="H35" s="60">
        <v>78.38</v>
      </c>
      <c r="I35" s="16">
        <f>H35*0.6</f>
        <v>47.028</v>
      </c>
      <c r="J35" s="17">
        <v>75.4</v>
      </c>
      <c r="K35" s="16">
        <f>J35*40%</f>
        <v>30.16</v>
      </c>
      <c r="L35" s="16">
        <f>I35+K35</f>
        <v>77.188</v>
      </c>
      <c r="M35" s="17" t="s">
        <v>17</v>
      </c>
    </row>
    <row r="36" customHeight="1" spans="1:13">
      <c r="A36" s="88">
        <v>2</v>
      </c>
      <c r="B36" s="88" t="s">
        <v>204</v>
      </c>
      <c r="C36" s="88" t="s">
        <v>32</v>
      </c>
      <c r="D36" s="88" t="s">
        <v>168</v>
      </c>
      <c r="E36" s="88" t="s">
        <v>203</v>
      </c>
      <c r="F36" s="89">
        <v>10</v>
      </c>
      <c r="G36" s="89">
        <v>2430038</v>
      </c>
      <c r="H36" s="60">
        <v>74.73</v>
      </c>
      <c r="I36" s="16">
        <f>H36*0.6</f>
        <v>44.838</v>
      </c>
      <c r="J36" s="17">
        <v>78.2</v>
      </c>
      <c r="K36" s="16">
        <f>J36*40%</f>
        <v>31.28</v>
      </c>
      <c r="L36" s="16">
        <f>I36+K36</f>
        <v>76.118</v>
      </c>
      <c r="M36" s="17" t="s">
        <v>17</v>
      </c>
    </row>
    <row r="37" customHeight="1" spans="1:13">
      <c r="A37" s="88">
        <v>3</v>
      </c>
      <c r="B37" s="88" t="s">
        <v>205</v>
      </c>
      <c r="C37" s="88" t="s">
        <v>32</v>
      </c>
      <c r="D37" s="88" t="s">
        <v>168</v>
      </c>
      <c r="E37" s="88" t="s">
        <v>203</v>
      </c>
      <c r="F37" s="89">
        <v>10</v>
      </c>
      <c r="G37" s="89">
        <v>2430341</v>
      </c>
      <c r="H37" s="60">
        <v>77.05</v>
      </c>
      <c r="I37" s="16">
        <f>H37*0.6</f>
        <v>46.23</v>
      </c>
      <c r="J37" s="17">
        <v>72.6</v>
      </c>
      <c r="K37" s="16">
        <f>J37*40%</f>
        <v>29.04</v>
      </c>
      <c r="L37" s="16">
        <f>I37+K37</f>
        <v>75.27</v>
      </c>
      <c r="M37" s="17" t="s">
        <v>17</v>
      </c>
    </row>
    <row r="38" customHeight="1" spans="1:13">
      <c r="A38" s="88">
        <v>4</v>
      </c>
      <c r="B38" s="88" t="s">
        <v>206</v>
      </c>
      <c r="C38" s="88" t="s">
        <v>32</v>
      </c>
      <c r="D38" s="88" t="s">
        <v>168</v>
      </c>
      <c r="E38" s="88" t="s">
        <v>203</v>
      </c>
      <c r="F38" s="89">
        <v>10</v>
      </c>
      <c r="G38" s="89">
        <v>2430027</v>
      </c>
      <c r="H38" s="60">
        <v>66.53</v>
      </c>
      <c r="I38" s="16">
        <f>H38*0.6</f>
        <v>39.918</v>
      </c>
      <c r="J38" s="17">
        <v>80.4</v>
      </c>
      <c r="K38" s="16">
        <f>J38*40%</f>
        <v>32.16</v>
      </c>
      <c r="L38" s="16">
        <f>I38+K38</f>
        <v>72.078</v>
      </c>
      <c r="M38" s="17" t="s">
        <v>17</v>
      </c>
    </row>
    <row r="39" customHeight="1" spans="1:13">
      <c r="A39" s="88">
        <v>5</v>
      </c>
      <c r="B39" s="88" t="s">
        <v>207</v>
      </c>
      <c r="C39" s="88" t="s">
        <v>14</v>
      </c>
      <c r="D39" s="88" t="s">
        <v>168</v>
      </c>
      <c r="E39" s="88" t="s">
        <v>203</v>
      </c>
      <c r="F39" s="89">
        <v>10</v>
      </c>
      <c r="G39" s="89">
        <v>2430256</v>
      </c>
      <c r="H39" s="60">
        <v>71.74</v>
      </c>
      <c r="I39" s="16">
        <f>H39*0.6</f>
        <v>43.044</v>
      </c>
      <c r="J39" s="17">
        <v>72</v>
      </c>
      <c r="K39" s="16">
        <f>J39*40%</f>
        <v>28.8</v>
      </c>
      <c r="L39" s="16">
        <f>I39+K39</f>
        <v>71.844</v>
      </c>
      <c r="M39" s="17" t="s">
        <v>17</v>
      </c>
    </row>
    <row r="40" customHeight="1" spans="1:13">
      <c r="A40" s="88">
        <v>6</v>
      </c>
      <c r="B40" s="88" t="s">
        <v>208</v>
      </c>
      <c r="C40" s="88" t="s">
        <v>14</v>
      </c>
      <c r="D40" s="88" t="s">
        <v>168</v>
      </c>
      <c r="E40" s="88" t="s">
        <v>203</v>
      </c>
      <c r="F40" s="89">
        <v>10</v>
      </c>
      <c r="G40" s="89">
        <v>2430113</v>
      </c>
      <c r="H40" s="60">
        <v>69.79</v>
      </c>
      <c r="I40" s="16">
        <f>H40*0.6</f>
        <v>41.874</v>
      </c>
      <c r="J40" s="17">
        <v>74.2</v>
      </c>
      <c r="K40" s="16">
        <f>J40*40%</f>
        <v>29.68</v>
      </c>
      <c r="L40" s="16">
        <f>I40+K40</f>
        <v>71.554</v>
      </c>
      <c r="M40" s="17" t="s">
        <v>17</v>
      </c>
    </row>
    <row r="41" customHeight="1" spans="1:13">
      <c r="A41" s="88">
        <v>7</v>
      </c>
      <c r="B41" s="88" t="s">
        <v>209</v>
      </c>
      <c r="C41" s="88" t="s">
        <v>14</v>
      </c>
      <c r="D41" s="88" t="s">
        <v>168</v>
      </c>
      <c r="E41" s="88" t="s">
        <v>203</v>
      </c>
      <c r="F41" s="89">
        <v>10</v>
      </c>
      <c r="G41" s="89">
        <v>2430168</v>
      </c>
      <c r="H41" s="60">
        <v>69.41</v>
      </c>
      <c r="I41" s="16">
        <f>H41*0.6</f>
        <v>41.646</v>
      </c>
      <c r="J41" s="17">
        <v>74.2</v>
      </c>
      <c r="K41" s="16">
        <f>J41*40%</f>
        <v>29.68</v>
      </c>
      <c r="L41" s="16">
        <f>I41+K41</f>
        <v>71.326</v>
      </c>
      <c r="M41" s="17" t="s">
        <v>17</v>
      </c>
    </row>
    <row r="42" customHeight="1" spans="1:13">
      <c r="A42" s="88">
        <v>8</v>
      </c>
      <c r="B42" s="88" t="s">
        <v>210</v>
      </c>
      <c r="C42" s="88" t="s">
        <v>32</v>
      </c>
      <c r="D42" s="88" t="s">
        <v>168</v>
      </c>
      <c r="E42" s="88" t="s">
        <v>203</v>
      </c>
      <c r="F42" s="89">
        <v>10</v>
      </c>
      <c r="G42" s="89">
        <v>2430101</v>
      </c>
      <c r="H42" s="60">
        <v>73</v>
      </c>
      <c r="I42" s="16">
        <f>H42*0.6</f>
        <v>43.8</v>
      </c>
      <c r="J42" s="17">
        <v>66.8</v>
      </c>
      <c r="K42" s="16">
        <f>J42*40%</f>
        <v>26.72</v>
      </c>
      <c r="L42" s="16">
        <f>I42+K42</f>
        <v>70.52</v>
      </c>
      <c r="M42" s="17" t="s">
        <v>17</v>
      </c>
    </row>
    <row r="43" customHeight="1" spans="1:13">
      <c r="A43" s="88">
        <v>9</v>
      </c>
      <c r="B43" s="88" t="s">
        <v>211</v>
      </c>
      <c r="C43" s="88" t="s">
        <v>32</v>
      </c>
      <c r="D43" s="88" t="s">
        <v>168</v>
      </c>
      <c r="E43" s="88" t="s">
        <v>203</v>
      </c>
      <c r="F43" s="89">
        <v>10</v>
      </c>
      <c r="G43" s="89">
        <v>2430041</v>
      </c>
      <c r="H43" s="60">
        <v>68.25</v>
      </c>
      <c r="I43" s="16">
        <f>H43*0.6</f>
        <v>40.95</v>
      </c>
      <c r="J43" s="17">
        <v>72.2</v>
      </c>
      <c r="K43" s="16">
        <f>J43*40%</f>
        <v>28.88</v>
      </c>
      <c r="L43" s="16">
        <f>I43+K43</f>
        <v>69.83</v>
      </c>
      <c r="M43" s="17" t="s">
        <v>17</v>
      </c>
    </row>
    <row r="44" customHeight="1" spans="1:13">
      <c r="A44" s="88">
        <v>10</v>
      </c>
      <c r="B44" s="88" t="s">
        <v>212</v>
      </c>
      <c r="C44" s="88" t="s">
        <v>32</v>
      </c>
      <c r="D44" s="88" t="s">
        <v>168</v>
      </c>
      <c r="E44" s="88" t="s">
        <v>203</v>
      </c>
      <c r="F44" s="89">
        <v>10</v>
      </c>
      <c r="G44" s="89">
        <v>2430357</v>
      </c>
      <c r="H44" s="60">
        <v>66.75</v>
      </c>
      <c r="I44" s="16">
        <f>H44*0.6</f>
        <v>40.05</v>
      </c>
      <c r="J44" s="17">
        <v>73.4</v>
      </c>
      <c r="K44" s="16">
        <f>J44*40%</f>
        <v>29.36</v>
      </c>
      <c r="L44" s="16">
        <f>I44+K44</f>
        <v>69.41</v>
      </c>
      <c r="M44" s="17" t="s">
        <v>17</v>
      </c>
    </row>
    <row r="45" customHeight="1" spans="1:13">
      <c r="A45" s="88">
        <v>11</v>
      </c>
      <c r="B45" s="88" t="s">
        <v>213</v>
      </c>
      <c r="C45" s="88" t="s">
        <v>32</v>
      </c>
      <c r="D45" s="88" t="s">
        <v>168</v>
      </c>
      <c r="E45" s="88" t="s">
        <v>203</v>
      </c>
      <c r="F45" s="89">
        <v>10</v>
      </c>
      <c r="G45" s="89">
        <v>2430151</v>
      </c>
      <c r="H45" s="60">
        <v>69.55</v>
      </c>
      <c r="I45" s="16">
        <f>H45*0.6</f>
        <v>41.73</v>
      </c>
      <c r="J45" s="17">
        <v>68</v>
      </c>
      <c r="K45" s="16">
        <f>J45*40%</f>
        <v>27.2</v>
      </c>
      <c r="L45" s="16">
        <f>I45+K45</f>
        <v>68.93</v>
      </c>
      <c r="M45" s="17"/>
    </row>
    <row r="46" customHeight="1" spans="1:13">
      <c r="A46" s="88">
        <v>12</v>
      </c>
      <c r="B46" s="88" t="s">
        <v>214</v>
      </c>
      <c r="C46" s="88" t="s">
        <v>14</v>
      </c>
      <c r="D46" s="88" t="s">
        <v>168</v>
      </c>
      <c r="E46" s="88" t="s">
        <v>203</v>
      </c>
      <c r="F46" s="89">
        <v>10</v>
      </c>
      <c r="G46" s="89">
        <v>2430201</v>
      </c>
      <c r="H46" s="60">
        <v>67.48</v>
      </c>
      <c r="I46" s="16">
        <f>H46*0.6</f>
        <v>40.488</v>
      </c>
      <c r="J46" s="17">
        <v>70.2</v>
      </c>
      <c r="K46" s="16">
        <f>J46*40%</f>
        <v>28.08</v>
      </c>
      <c r="L46" s="16">
        <f>I46+K46</f>
        <v>68.568</v>
      </c>
      <c r="M46" s="17"/>
    </row>
    <row r="47" customHeight="1" spans="1:13">
      <c r="A47" s="88">
        <v>13</v>
      </c>
      <c r="B47" s="88" t="s">
        <v>215</v>
      </c>
      <c r="C47" s="88" t="s">
        <v>14</v>
      </c>
      <c r="D47" s="88" t="s">
        <v>168</v>
      </c>
      <c r="E47" s="88" t="s">
        <v>203</v>
      </c>
      <c r="F47" s="89">
        <v>10</v>
      </c>
      <c r="G47" s="89">
        <v>2430326</v>
      </c>
      <c r="H47" s="60">
        <v>69.01</v>
      </c>
      <c r="I47" s="16">
        <f>H47*0.6</f>
        <v>41.406</v>
      </c>
      <c r="J47" s="17">
        <v>63</v>
      </c>
      <c r="K47" s="16">
        <f>J47*40%</f>
        <v>25.2</v>
      </c>
      <c r="L47" s="16">
        <f>I47+K47</f>
        <v>66.606</v>
      </c>
      <c r="M47" s="17"/>
    </row>
    <row r="48" customHeight="1" spans="1:13">
      <c r="A48" s="88">
        <v>14</v>
      </c>
      <c r="B48" s="88" t="s">
        <v>216</v>
      </c>
      <c r="C48" s="88" t="s">
        <v>14</v>
      </c>
      <c r="D48" s="88" t="s">
        <v>168</v>
      </c>
      <c r="E48" s="88" t="s">
        <v>203</v>
      </c>
      <c r="F48" s="89">
        <v>10</v>
      </c>
      <c r="G48" s="89">
        <v>2430016</v>
      </c>
      <c r="H48" s="60">
        <v>65.93</v>
      </c>
      <c r="I48" s="16">
        <f>H48*0.6</f>
        <v>39.558</v>
      </c>
      <c r="J48" s="17">
        <v>66.2</v>
      </c>
      <c r="K48" s="16">
        <f>J48*40%</f>
        <v>26.48</v>
      </c>
      <c r="L48" s="16">
        <f>I48+K48</f>
        <v>66.038</v>
      </c>
      <c r="M48" s="17"/>
    </row>
    <row r="49" customHeight="1" spans="1:13">
      <c r="A49" s="88">
        <v>15</v>
      </c>
      <c r="B49" s="88" t="s">
        <v>217</v>
      </c>
      <c r="C49" s="88" t="s">
        <v>32</v>
      </c>
      <c r="D49" s="88" t="s">
        <v>168</v>
      </c>
      <c r="E49" s="88" t="s">
        <v>203</v>
      </c>
      <c r="F49" s="89">
        <v>10</v>
      </c>
      <c r="G49" s="89">
        <v>2430217</v>
      </c>
      <c r="H49" s="60">
        <v>64.3</v>
      </c>
      <c r="I49" s="16">
        <f>H49*0.6</f>
        <v>38.58</v>
      </c>
      <c r="J49" s="17">
        <v>67.8</v>
      </c>
      <c r="K49" s="16">
        <f>J49*40%</f>
        <v>27.12</v>
      </c>
      <c r="L49" s="16">
        <f>I49+K49</f>
        <v>65.7</v>
      </c>
      <c r="M49" s="17"/>
    </row>
    <row r="50" customHeight="1" spans="1:13">
      <c r="A50" s="88">
        <v>16</v>
      </c>
      <c r="B50" s="88" t="s">
        <v>218</v>
      </c>
      <c r="C50" s="88" t="s">
        <v>32</v>
      </c>
      <c r="D50" s="88" t="s">
        <v>168</v>
      </c>
      <c r="E50" s="88" t="s">
        <v>203</v>
      </c>
      <c r="F50" s="89">
        <v>10</v>
      </c>
      <c r="G50" s="89">
        <v>2430048</v>
      </c>
      <c r="H50" s="60">
        <v>64.13</v>
      </c>
      <c r="I50" s="16">
        <f>H50*0.6</f>
        <v>38.478</v>
      </c>
      <c r="J50" s="17">
        <v>66.6</v>
      </c>
      <c r="K50" s="16">
        <f>J50*40%</f>
        <v>26.64</v>
      </c>
      <c r="L50" s="16">
        <f>I50+K50</f>
        <v>65.118</v>
      </c>
      <c r="M50" s="17"/>
    </row>
    <row r="51" customHeight="1" spans="1:13">
      <c r="A51" s="88">
        <v>17</v>
      </c>
      <c r="B51" s="88" t="s">
        <v>219</v>
      </c>
      <c r="C51" s="88" t="s">
        <v>14</v>
      </c>
      <c r="D51" s="88" t="s">
        <v>168</v>
      </c>
      <c r="E51" s="88" t="s">
        <v>203</v>
      </c>
      <c r="F51" s="89">
        <v>10</v>
      </c>
      <c r="G51" s="89">
        <v>2430045</v>
      </c>
      <c r="H51" s="60">
        <v>67.09</v>
      </c>
      <c r="I51" s="16">
        <f>H51*0.6</f>
        <v>40.254</v>
      </c>
      <c r="J51" s="17">
        <v>61.8</v>
      </c>
      <c r="K51" s="16">
        <f>J51*40%</f>
        <v>24.72</v>
      </c>
      <c r="L51" s="16">
        <f>I51+K51</f>
        <v>64.974</v>
      </c>
      <c r="M51" s="17"/>
    </row>
    <row r="52" customHeight="1" spans="1:13">
      <c r="A52" s="88">
        <v>18</v>
      </c>
      <c r="B52" s="88" t="s">
        <v>220</v>
      </c>
      <c r="C52" s="88" t="s">
        <v>32</v>
      </c>
      <c r="D52" s="88" t="s">
        <v>168</v>
      </c>
      <c r="E52" s="88" t="s">
        <v>203</v>
      </c>
      <c r="F52" s="89">
        <v>10</v>
      </c>
      <c r="G52" s="89">
        <v>2430117</v>
      </c>
      <c r="H52" s="60">
        <v>68.08</v>
      </c>
      <c r="I52" s="16">
        <f>H52*0.6</f>
        <v>40.848</v>
      </c>
      <c r="J52" s="17">
        <v>58.8</v>
      </c>
      <c r="K52" s="16">
        <f>J52*40%</f>
        <v>23.52</v>
      </c>
      <c r="L52" s="16">
        <f>I52+K52</f>
        <v>64.368</v>
      </c>
      <c r="M52" s="17"/>
    </row>
    <row r="53" customHeight="1" spans="1:13">
      <c r="A53" s="88">
        <v>19</v>
      </c>
      <c r="B53" s="88" t="s">
        <v>221</v>
      </c>
      <c r="C53" s="88" t="s">
        <v>14</v>
      </c>
      <c r="D53" s="88" t="s">
        <v>168</v>
      </c>
      <c r="E53" s="88" t="s">
        <v>203</v>
      </c>
      <c r="F53" s="89">
        <v>10</v>
      </c>
      <c r="G53" s="89">
        <v>2430079</v>
      </c>
      <c r="H53" s="60">
        <v>68.76</v>
      </c>
      <c r="I53" s="16">
        <f>H53*0.6</f>
        <v>41.256</v>
      </c>
      <c r="J53" s="17">
        <v>57.6</v>
      </c>
      <c r="K53" s="16">
        <f>J53*40%</f>
        <v>23.04</v>
      </c>
      <c r="L53" s="16">
        <f>I53+K53</f>
        <v>64.296</v>
      </c>
      <c r="M53" s="17"/>
    </row>
    <row r="54" customHeight="1" spans="1:13">
      <c r="A54" s="88">
        <v>20</v>
      </c>
      <c r="B54" s="88" t="s">
        <v>222</v>
      </c>
      <c r="C54" s="88" t="s">
        <v>32</v>
      </c>
      <c r="D54" s="88" t="s">
        <v>168</v>
      </c>
      <c r="E54" s="88" t="s">
        <v>203</v>
      </c>
      <c r="F54" s="89">
        <v>10</v>
      </c>
      <c r="G54" s="89">
        <v>2430314</v>
      </c>
      <c r="H54" s="60">
        <v>65.03</v>
      </c>
      <c r="I54" s="16">
        <f>H54*0.6</f>
        <v>39.018</v>
      </c>
      <c r="J54" s="17">
        <v>59.6</v>
      </c>
      <c r="K54" s="16">
        <f>J54*40%</f>
        <v>23.84</v>
      </c>
      <c r="L54" s="16">
        <f>I54+K54</f>
        <v>62.858</v>
      </c>
      <c r="M54" s="17"/>
    </row>
  </sheetData>
  <sortState caseSensitive="0" columnSort="0" ref="A2:M54">
    <sortCondition descending="0" ref="E2:E54"/>
    <sortCondition descending="1" ref="L2:L54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J16" sqref="J16"/>
    </sheetView>
  </sheetViews>
  <sheetFormatPr defaultColWidth="9" defaultRowHeight="27" customHeight="1"/>
  <cols>
    <col min="1" max="1" width="5.25" customWidth="1"/>
    <col min="2" max="2" width="8" customWidth="1"/>
    <col min="3" max="3" width="6" customWidth="1"/>
    <col min="4" max="4" width="20.875" customWidth="1"/>
    <col min="5" max="5" width="14.5" customWidth="1"/>
    <col min="6" max="6" width="12" customWidth="1"/>
    <col min="8" max="8" width="10.25" style="43" customWidth="1"/>
    <col min="9" max="9" width="11" customWidth="1"/>
    <col min="11" max="11" width="7.625" customWidth="1"/>
    <col min="13" max="13" width="10.2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0" t="s">
        <v>9</v>
      </c>
      <c r="J2" s="13" t="s">
        <v>90</v>
      </c>
      <c r="K2" s="13" t="s">
        <v>9</v>
      </c>
      <c r="L2" s="13" t="s">
        <v>11</v>
      </c>
      <c r="M2" s="13" t="s">
        <v>12</v>
      </c>
    </row>
    <row r="3" customHeight="1" spans="1:13">
      <c r="A3" s="5">
        <v>1</v>
      </c>
      <c r="B3" s="8" t="s">
        <v>223</v>
      </c>
      <c r="C3" s="8" t="s">
        <v>14</v>
      </c>
      <c r="D3" s="10" t="s">
        <v>224</v>
      </c>
      <c r="E3" s="8" t="s">
        <v>16</v>
      </c>
      <c r="F3" s="8">
        <v>9</v>
      </c>
      <c r="G3" s="8">
        <v>1200019</v>
      </c>
      <c r="H3" s="17">
        <v>69.75</v>
      </c>
      <c r="I3" s="14">
        <f t="shared" ref="I3:I16" si="0">H3*0.6</f>
        <v>41.85</v>
      </c>
      <c r="J3" s="15">
        <v>76.6</v>
      </c>
      <c r="K3" s="16">
        <f t="shared" ref="K3:K14" si="1">J3*40%</f>
        <v>30.64</v>
      </c>
      <c r="L3" s="16">
        <f t="shared" ref="L3:L16" si="2">I3+K3</f>
        <v>72.49</v>
      </c>
      <c r="M3" s="17" t="s">
        <v>17</v>
      </c>
    </row>
    <row r="4" customHeight="1" spans="1:13">
      <c r="A4" s="5">
        <v>2</v>
      </c>
      <c r="B4" s="8" t="s">
        <v>225</v>
      </c>
      <c r="C4" s="8" t="s">
        <v>14</v>
      </c>
      <c r="D4" s="10" t="s">
        <v>224</v>
      </c>
      <c r="E4" s="8" t="s">
        <v>16</v>
      </c>
      <c r="F4" s="8">
        <v>9</v>
      </c>
      <c r="G4" s="8">
        <v>1200005</v>
      </c>
      <c r="H4" s="17">
        <v>68.93</v>
      </c>
      <c r="I4" s="14">
        <f>H4*0.6</f>
        <v>41.358</v>
      </c>
      <c r="J4" s="15">
        <v>72.8</v>
      </c>
      <c r="K4" s="16">
        <f>J4*40%</f>
        <v>29.12</v>
      </c>
      <c r="L4" s="16">
        <f>I4+K4</f>
        <v>70.478</v>
      </c>
      <c r="M4" s="17" t="s">
        <v>17</v>
      </c>
    </row>
    <row r="5" customHeight="1" spans="1:13">
      <c r="A5" s="5">
        <v>3</v>
      </c>
      <c r="B5" s="8" t="s">
        <v>226</v>
      </c>
      <c r="C5" s="8" t="s">
        <v>14</v>
      </c>
      <c r="D5" s="10" t="s">
        <v>224</v>
      </c>
      <c r="E5" s="8" t="s">
        <v>16</v>
      </c>
      <c r="F5" s="8">
        <v>9</v>
      </c>
      <c r="G5" s="8">
        <v>1200016</v>
      </c>
      <c r="H5" s="17">
        <v>63.56</v>
      </c>
      <c r="I5" s="14">
        <f>H5*0.6</f>
        <v>38.136</v>
      </c>
      <c r="J5" s="15">
        <v>78</v>
      </c>
      <c r="K5" s="16">
        <f>J5*40%</f>
        <v>31.2</v>
      </c>
      <c r="L5" s="16">
        <f>I5+K5</f>
        <v>69.336</v>
      </c>
      <c r="M5" s="17" t="s">
        <v>17</v>
      </c>
    </row>
    <row r="6" customHeight="1" spans="1:13">
      <c r="A6" s="5">
        <v>4</v>
      </c>
      <c r="B6" s="8" t="s">
        <v>227</v>
      </c>
      <c r="C6" s="8" t="s">
        <v>14</v>
      </c>
      <c r="D6" s="10" t="s">
        <v>224</v>
      </c>
      <c r="E6" s="8" t="s">
        <v>16</v>
      </c>
      <c r="F6" s="8">
        <v>9</v>
      </c>
      <c r="G6" s="8">
        <v>1200015</v>
      </c>
      <c r="H6" s="17">
        <v>67.67</v>
      </c>
      <c r="I6" s="14">
        <f>H6*0.6</f>
        <v>40.602</v>
      </c>
      <c r="J6" s="15">
        <v>69.2</v>
      </c>
      <c r="K6" s="16">
        <f>J6*40%</f>
        <v>27.68</v>
      </c>
      <c r="L6" s="16">
        <f>I6+K6</f>
        <v>68.282</v>
      </c>
      <c r="M6" s="17" t="s">
        <v>17</v>
      </c>
    </row>
    <row r="7" customHeight="1" spans="1:13">
      <c r="A7" s="5">
        <v>5</v>
      </c>
      <c r="B7" s="8" t="s">
        <v>228</v>
      </c>
      <c r="C7" s="8" t="s">
        <v>14</v>
      </c>
      <c r="D7" s="10" t="s">
        <v>224</v>
      </c>
      <c r="E7" s="8" t="s">
        <v>16</v>
      </c>
      <c r="F7" s="8">
        <v>9</v>
      </c>
      <c r="G7" s="8">
        <v>1200026</v>
      </c>
      <c r="H7" s="17">
        <v>62.05</v>
      </c>
      <c r="I7" s="14">
        <f>H7*0.6</f>
        <v>37.23</v>
      </c>
      <c r="J7" s="15">
        <v>77.2</v>
      </c>
      <c r="K7" s="16">
        <f>J7*40%</f>
        <v>30.88</v>
      </c>
      <c r="L7" s="16">
        <f>I7+K7</f>
        <v>68.11</v>
      </c>
      <c r="M7" s="17" t="s">
        <v>17</v>
      </c>
    </row>
    <row r="8" customHeight="1" spans="1:13">
      <c r="A8" s="5">
        <v>6</v>
      </c>
      <c r="B8" s="8" t="s">
        <v>229</v>
      </c>
      <c r="C8" s="8" t="s">
        <v>32</v>
      </c>
      <c r="D8" s="10" t="s">
        <v>224</v>
      </c>
      <c r="E8" s="8" t="s">
        <v>16</v>
      </c>
      <c r="F8" s="8">
        <v>9</v>
      </c>
      <c r="G8" s="8">
        <v>1200018</v>
      </c>
      <c r="H8" s="17">
        <v>64.16</v>
      </c>
      <c r="I8" s="14">
        <f>H8*0.6</f>
        <v>38.496</v>
      </c>
      <c r="J8" s="15">
        <v>72.8</v>
      </c>
      <c r="K8" s="16">
        <f>J8*40%</f>
        <v>29.12</v>
      </c>
      <c r="L8" s="16">
        <f>I8+K8</f>
        <v>67.616</v>
      </c>
      <c r="M8" s="17" t="s">
        <v>17</v>
      </c>
    </row>
    <row r="9" customHeight="1" spans="1:13">
      <c r="A9" s="5">
        <v>7</v>
      </c>
      <c r="B9" s="8" t="s">
        <v>230</v>
      </c>
      <c r="C9" s="8" t="s">
        <v>32</v>
      </c>
      <c r="D9" s="10" t="s">
        <v>224</v>
      </c>
      <c r="E9" s="8" t="s">
        <v>16</v>
      </c>
      <c r="F9" s="8">
        <v>9</v>
      </c>
      <c r="G9" s="8">
        <v>1200006</v>
      </c>
      <c r="H9" s="17">
        <v>63.83</v>
      </c>
      <c r="I9" s="14">
        <f>H9*0.6</f>
        <v>38.298</v>
      </c>
      <c r="J9" s="15">
        <v>72.8</v>
      </c>
      <c r="K9" s="16">
        <f>J9*40%</f>
        <v>29.12</v>
      </c>
      <c r="L9" s="16">
        <f>I9+K9</f>
        <v>67.418</v>
      </c>
      <c r="M9" s="17" t="s">
        <v>17</v>
      </c>
    </row>
    <row r="10" customHeight="1" spans="1:13">
      <c r="A10" s="5">
        <v>8</v>
      </c>
      <c r="B10" s="8" t="s">
        <v>231</v>
      </c>
      <c r="C10" s="8" t="s">
        <v>14</v>
      </c>
      <c r="D10" s="10" t="s">
        <v>224</v>
      </c>
      <c r="E10" s="8" t="s">
        <v>16</v>
      </c>
      <c r="F10" s="8">
        <v>9</v>
      </c>
      <c r="G10" s="8">
        <v>1200014</v>
      </c>
      <c r="H10" s="17">
        <v>66.01</v>
      </c>
      <c r="I10" s="14">
        <f>H10*0.6</f>
        <v>39.606</v>
      </c>
      <c r="J10" s="15">
        <v>64.4</v>
      </c>
      <c r="K10" s="16">
        <f>J10*40%</f>
        <v>25.76</v>
      </c>
      <c r="L10" s="16">
        <f>I10+K10</f>
        <v>65.366</v>
      </c>
      <c r="M10" s="17" t="s">
        <v>17</v>
      </c>
    </row>
    <row r="11" ht="24" customHeight="1" spans="1:13">
      <c r="A11" s="5">
        <v>9</v>
      </c>
      <c r="B11" s="8" t="s">
        <v>232</v>
      </c>
      <c r="C11" s="8" t="s">
        <v>32</v>
      </c>
      <c r="D11" s="10" t="s">
        <v>224</v>
      </c>
      <c r="E11" s="8" t="s">
        <v>16</v>
      </c>
      <c r="F11" s="8">
        <v>9</v>
      </c>
      <c r="G11" s="8">
        <v>1200009</v>
      </c>
      <c r="H11" s="17">
        <v>65.93</v>
      </c>
      <c r="I11" s="14">
        <f>H11*0.6</f>
        <v>39.558</v>
      </c>
      <c r="J11" s="15">
        <v>64.2</v>
      </c>
      <c r="K11" s="16">
        <f>J11*40%</f>
        <v>25.68</v>
      </c>
      <c r="L11" s="16">
        <f>I11+K11</f>
        <v>65.238</v>
      </c>
      <c r="M11" s="17" t="s">
        <v>17</v>
      </c>
    </row>
    <row r="12" customHeight="1" spans="1:13">
      <c r="A12" s="5">
        <v>10</v>
      </c>
      <c r="B12" s="8" t="s">
        <v>233</v>
      </c>
      <c r="C12" s="8" t="s">
        <v>32</v>
      </c>
      <c r="D12" s="10" t="s">
        <v>224</v>
      </c>
      <c r="E12" s="8" t="s">
        <v>16</v>
      </c>
      <c r="F12" s="8">
        <v>9</v>
      </c>
      <c r="G12" s="8">
        <v>1200012</v>
      </c>
      <c r="H12" s="17">
        <v>63.97</v>
      </c>
      <c r="I12" s="14">
        <f>H12*0.6</f>
        <v>38.382</v>
      </c>
      <c r="J12" s="15">
        <v>64.8</v>
      </c>
      <c r="K12" s="16">
        <f>J12*40%</f>
        <v>25.92</v>
      </c>
      <c r="L12" s="16">
        <f>I12+K12</f>
        <v>64.302</v>
      </c>
      <c r="M12" s="17"/>
    </row>
    <row r="13" customHeight="1" spans="1:13">
      <c r="A13" s="5">
        <v>11</v>
      </c>
      <c r="B13" s="8" t="s">
        <v>234</v>
      </c>
      <c r="C13" s="8" t="s">
        <v>14</v>
      </c>
      <c r="D13" s="10" t="s">
        <v>224</v>
      </c>
      <c r="E13" s="8" t="s">
        <v>16</v>
      </c>
      <c r="F13" s="8">
        <v>9</v>
      </c>
      <c r="G13" s="8">
        <v>1200022</v>
      </c>
      <c r="H13" s="17">
        <v>60.36</v>
      </c>
      <c r="I13" s="14">
        <f>H13*0.6</f>
        <v>36.216</v>
      </c>
      <c r="J13" s="15">
        <v>69.8</v>
      </c>
      <c r="K13" s="16">
        <f>J13*40%</f>
        <v>27.92</v>
      </c>
      <c r="L13" s="16">
        <f>I13+K13</f>
        <v>64.136</v>
      </c>
      <c r="M13" s="17"/>
    </row>
    <row r="14" customHeight="1" spans="1:13">
      <c r="A14" s="5">
        <v>12</v>
      </c>
      <c r="B14" s="8" t="s">
        <v>235</v>
      </c>
      <c r="C14" s="8" t="s">
        <v>32</v>
      </c>
      <c r="D14" s="10" t="s">
        <v>224</v>
      </c>
      <c r="E14" s="8" t="s">
        <v>16</v>
      </c>
      <c r="F14" s="8">
        <v>9</v>
      </c>
      <c r="G14" s="8">
        <v>1200002</v>
      </c>
      <c r="H14" s="17">
        <v>63.51</v>
      </c>
      <c r="I14" s="14">
        <f>H14*0.6</f>
        <v>38.106</v>
      </c>
      <c r="J14" s="15">
        <v>61.2</v>
      </c>
      <c r="K14" s="16">
        <f>J14*40%</f>
        <v>24.48</v>
      </c>
      <c r="L14" s="16">
        <f>I14+K14</f>
        <v>62.586</v>
      </c>
      <c r="M14" s="17"/>
    </row>
    <row r="15" customHeight="1" spans="1:13">
      <c r="A15" s="5">
        <v>13</v>
      </c>
      <c r="B15" s="6" t="s">
        <v>236</v>
      </c>
      <c r="C15" s="6" t="s">
        <v>32</v>
      </c>
      <c r="D15" s="19" t="s">
        <v>224</v>
      </c>
      <c r="E15" s="6" t="s">
        <v>16</v>
      </c>
      <c r="F15" s="8">
        <v>9</v>
      </c>
      <c r="G15" s="6">
        <v>1200023</v>
      </c>
      <c r="H15" s="47">
        <v>83.09</v>
      </c>
      <c r="I15" s="14">
        <f>H15*0.6</f>
        <v>49.854</v>
      </c>
      <c r="J15" s="17" t="s">
        <v>108</v>
      </c>
      <c r="K15" s="16">
        <v>0</v>
      </c>
      <c r="L15" s="16">
        <f>I15+K15</f>
        <v>49.854</v>
      </c>
      <c r="M15" s="17"/>
    </row>
    <row r="16" customHeight="1" spans="1:13">
      <c r="A16" s="5">
        <v>14</v>
      </c>
      <c r="B16" s="8" t="s">
        <v>237</v>
      </c>
      <c r="C16" s="8" t="s">
        <v>14</v>
      </c>
      <c r="D16" s="10" t="s">
        <v>224</v>
      </c>
      <c r="E16" s="8" t="s">
        <v>16</v>
      </c>
      <c r="F16" s="8">
        <v>9</v>
      </c>
      <c r="G16" s="8">
        <v>1200003</v>
      </c>
      <c r="H16" s="17">
        <v>76.05</v>
      </c>
      <c r="I16" s="14">
        <f>H16*0.6</f>
        <v>45.63</v>
      </c>
      <c r="J16" s="17" t="s">
        <v>108</v>
      </c>
      <c r="K16" s="16">
        <v>0</v>
      </c>
      <c r="L16" s="16">
        <f>I16+K16</f>
        <v>45.63</v>
      </c>
      <c r="M16" s="17"/>
    </row>
  </sheetData>
  <sortState caseSensitive="0" columnSort="0" ref="A2:M16">
    <sortCondition descending="0" ref="E2:E16"/>
    <sortCondition descending="1" ref="L2:L16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"/>
  <sheetViews>
    <sheetView workbookViewId="0">
      <selection activeCell="A4" sqref="$A4:$XFD4"/>
    </sheetView>
  </sheetViews>
  <sheetFormatPr defaultColWidth="9" defaultRowHeight="27" customHeight="1" outlineLevelRow="4"/>
  <cols>
    <col min="1" max="1" width="5" customWidth="1"/>
    <col min="2" max="2" width="8.375" customWidth="1"/>
    <col min="3" max="3" width="6.25" customWidth="1"/>
    <col min="4" max="4" width="25.375" customWidth="1"/>
    <col min="5" max="5" width="13.25" customWidth="1"/>
    <col min="6" max="6" width="11.125" customWidth="1"/>
    <col min="8" max="8" width="9" style="43"/>
    <col min="9" max="9" width="10.75" customWidth="1"/>
    <col min="11" max="11" width="8.125" customWidth="1"/>
    <col min="12" max="12" width="7.25" customWidth="1"/>
    <col min="13" max="13" width="10.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42" customFormat="1" customHeight="1" spans="1:1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70" t="s">
        <v>9</v>
      </c>
      <c r="J2" s="83" t="s">
        <v>90</v>
      </c>
      <c r="K2" s="83" t="s">
        <v>9</v>
      </c>
      <c r="L2" s="83" t="s">
        <v>11</v>
      </c>
      <c r="M2" s="83" t="s">
        <v>12</v>
      </c>
    </row>
    <row r="3" customHeight="1" spans="1:13">
      <c r="A3" s="47">
        <v>1</v>
      </c>
      <c r="B3" s="47" t="s">
        <v>238</v>
      </c>
      <c r="C3" s="47" t="s">
        <v>32</v>
      </c>
      <c r="D3" s="58" t="s">
        <v>239</v>
      </c>
      <c r="E3" s="58" t="s">
        <v>16</v>
      </c>
      <c r="F3" s="58">
        <v>2</v>
      </c>
      <c r="G3" s="6">
        <v>700002</v>
      </c>
      <c r="H3" s="58">
        <v>79.1</v>
      </c>
      <c r="I3" s="14">
        <f>H3*0.6</f>
        <v>47.46</v>
      </c>
      <c r="J3" s="84">
        <v>88.6</v>
      </c>
      <c r="K3" s="85">
        <f>J3*40%</f>
        <v>35.44</v>
      </c>
      <c r="L3" s="85">
        <f>I3+K3</f>
        <v>82.9</v>
      </c>
      <c r="M3" s="84" t="s">
        <v>17</v>
      </c>
    </row>
    <row r="4" customHeight="1" spans="1:13">
      <c r="A4" s="17">
        <v>2</v>
      </c>
      <c r="B4" s="17" t="s">
        <v>240</v>
      </c>
      <c r="C4" s="17" t="s">
        <v>32</v>
      </c>
      <c r="D4" s="39" t="s">
        <v>239</v>
      </c>
      <c r="E4" s="39" t="s">
        <v>16</v>
      </c>
      <c r="F4" s="58">
        <v>2</v>
      </c>
      <c r="G4" s="8">
        <v>700001</v>
      </c>
      <c r="H4" s="39">
        <v>71.17</v>
      </c>
      <c r="I4" s="14">
        <f t="shared" ref="I4:I5" si="0">H4*0.6</f>
        <v>42.702</v>
      </c>
      <c r="J4" s="84">
        <v>79.2</v>
      </c>
      <c r="K4" s="85">
        <f>J4*40%</f>
        <v>31.68</v>
      </c>
      <c r="L4" s="85">
        <f>I4+K4</f>
        <v>74.382</v>
      </c>
      <c r="M4" s="84" t="s">
        <v>17</v>
      </c>
    </row>
    <row r="5" customHeight="1" spans="1:13">
      <c r="A5" s="17">
        <v>3</v>
      </c>
      <c r="B5" s="17" t="s">
        <v>241</v>
      </c>
      <c r="C5" s="17" t="s">
        <v>32</v>
      </c>
      <c r="D5" s="39" t="s">
        <v>239</v>
      </c>
      <c r="E5" s="39" t="s">
        <v>16</v>
      </c>
      <c r="F5" s="58">
        <v>2</v>
      </c>
      <c r="G5" s="8">
        <v>700008</v>
      </c>
      <c r="H5" s="39">
        <v>62.86</v>
      </c>
      <c r="I5" s="14">
        <f>H5*0.6</f>
        <v>37.716</v>
      </c>
      <c r="J5" s="84">
        <v>82.6</v>
      </c>
      <c r="K5" s="85">
        <f>J5*40%</f>
        <v>33.04</v>
      </c>
      <c r="L5" s="85">
        <f>I5+K5</f>
        <v>70.756</v>
      </c>
      <c r="M5" s="84"/>
    </row>
  </sheetData>
  <sortState caseSensitive="0" columnSort="0" ref="A2:M5">
    <sortCondition descending="0" ref="E2:E5"/>
    <sortCondition descending="1" ref="L2:L5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"/>
  <sheetViews>
    <sheetView topLeftCell="A7" workbookViewId="0">
      <selection activeCell="F17" sqref="F17:F20"/>
    </sheetView>
  </sheetViews>
  <sheetFormatPr defaultColWidth="9" defaultRowHeight="27" customHeight="1"/>
  <cols>
    <col min="1" max="1" width="5" customWidth="1"/>
    <col min="2" max="2" width="7.125" customWidth="1"/>
    <col min="3" max="3" width="6" customWidth="1"/>
    <col min="4" max="4" width="23.25" customWidth="1"/>
    <col min="5" max="5" width="13.375" customWidth="1"/>
    <col min="6" max="6" width="10.125" customWidth="1"/>
    <col min="7" max="7" width="9.75" customWidth="1"/>
    <col min="8" max="8" width="9.125" style="43" customWidth="1"/>
    <col min="9" max="9" width="11.375" customWidth="1"/>
    <col min="11" max="11" width="10.75" customWidth="1"/>
    <col min="12" max="12" width="8.37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50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0" t="s">
        <v>7</v>
      </c>
      <c r="H2" s="13" t="s">
        <v>8</v>
      </c>
      <c r="I2" s="55" t="s">
        <v>89</v>
      </c>
      <c r="J2" s="13" t="s">
        <v>10</v>
      </c>
      <c r="K2" s="13" t="s">
        <v>91</v>
      </c>
      <c r="L2" s="13" t="s">
        <v>11</v>
      </c>
      <c r="M2" s="13" t="s">
        <v>12</v>
      </c>
    </row>
    <row r="3" customHeight="1" spans="1:13">
      <c r="A3" s="80" t="s">
        <v>242</v>
      </c>
      <c r="B3" s="8" t="s">
        <v>243</v>
      </c>
      <c r="C3" s="8" t="s">
        <v>32</v>
      </c>
      <c r="D3" s="8" t="s">
        <v>244</v>
      </c>
      <c r="E3" s="8" t="s">
        <v>245</v>
      </c>
      <c r="F3" s="8">
        <v>6</v>
      </c>
      <c r="G3" s="10">
        <v>210048</v>
      </c>
      <c r="H3" s="17">
        <v>88.08</v>
      </c>
      <c r="I3" s="16">
        <f t="shared" ref="I3:I20" si="0">H3*0.6</f>
        <v>52.848</v>
      </c>
      <c r="J3" s="17">
        <v>70.8</v>
      </c>
      <c r="K3" s="16">
        <f t="shared" ref="K3:K11" si="1">J3*40%</f>
        <v>28.32</v>
      </c>
      <c r="L3" s="16">
        <f t="shared" ref="L3:L20" si="2">I3+K3</f>
        <v>81.168</v>
      </c>
      <c r="M3" s="17" t="s">
        <v>17</v>
      </c>
    </row>
    <row r="4" customHeight="1" spans="1:13">
      <c r="A4" s="80" t="s">
        <v>246</v>
      </c>
      <c r="B4" s="38" t="s">
        <v>247</v>
      </c>
      <c r="C4" s="38" t="s">
        <v>32</v>
      </c>
      <c r="D4" s="38" t="s">
        <v>244</v>
      </c>
      <c r="E4" s="8" t="s">
        <v>245</v>
      </c>
      <c r="F4" s="8">
        <v>6</v>
      </c>
      <c r="G4" s="8">
        <v>210014</v>
      </c>
      <c r="H4" s="17">
        <v>81.9</v>
      </c>
      <c r="I4" s="16">
        <f>H4*0.6</f>
        <v>49.14</v>
      </c>
      <c r="J4" s="17">
        <v>76.8</v>
      </c>
      <c r="K4" s="16">
        <f>J4*40%</f>
        <v>30.72</v>
      </c>
      <c r="L4" s="16">
        <f>I4+K4</f>
        <v>79.86</v>
      </c>
      <c r="M4" s="17" t="s">
        <v>17</v>
      </c>
    </row>
    <row r="5" customHeight="1" spans="1:13">
      <c r="A5" s="80" t="s">
        <v>248</v>
      </c>
      <c r="B5" s="48" t="s">
        <v>249</v>
      </c>
      <c r="C5" s="48" t="s">
        <v>32</v>
      </c>
      <c r="D5" s="38" t="s">
        <v>244</v>
      </c>
      <c r="E5" s="8" t="s">
        <v>245</v>
      </c>
      <c r="F5" s="8">
        <v>6</v>
      </c>
      <c r="G5" s="10">
        <v>210030</v>
      </c>
      <c r="H5" s="17">
        <v>84.43</v>
      </c>
      <c r="I5" s="16">
        <f>H5*0.6</f>
        <v>50.658</v>
      </c>
      <c r="J5" s="17">
        <v>70.6</v>
      </c>
      <c r="K5" s="16">
        <f>J5*40%</f>
        <v>28.24</v>
      </c>
      <c r="L5" s="16">
        <f>I5+K5</f>
        <v>78.898</v>
      </c>
      <c r="M5" s="17" t="s">
        <v>17</v>
      </c>
    </row>
    <row r="6" customHeight="1" spans="1:13">
      <c r="A6" s="80" t="s">
        <v>250</v>
      </c>
      <c r="B6" s="8" t="s">
        <v>251</v>
      </c>
      <c r="C6" s="8" t="s">
        <v>32</v>
      </c>
      <c r="D6" s="8" t="s">
        <v>244</v>
      </c>
      <c r="E6" s="8" t="s">
        <v>245</v>
      </c>
      <c r="F6" s="8">
        <v>6</v>
      </c>
      <c r="G6" s="8">
        <v>210017</v>
      </c>
      <c r="H6" s="17">
        <v>71.86</v>
      </c>
      <c r="I6" s="16">
        <f>H6*0.6</f>
        <v>43.116</v>
      </c>
      <c r="J6" s="17">
        <v>70</v>
      </c>
      <c r="K6" s="16">
        <f>J6*40%</f>
        <v>28</v>
      </c>
      <c r="L6" s="16">
        <f>I6+K6</f>
        <v>71.116</v>
      </c>
      <c r="M6" s="17" t="s">
        <v>17</v>
      </c>
    </row>
    <row r="7" customHeight="1" spans="1:13">
      <c r="A7" s="80" t="s">
        <v>252</v>
      </c>
      <c r="B7" s="38" t="s">
        <v>253</v>
      </c>
      <c r="C7" s="38" t="s">
        <v>32</v>
      </c>
      <c r="D7" s="38" t="s">
        <v>244</v>
      </c>
      <c r="E7" s="8" t="s">
        <v>245</v>
      </c>
      <c r="F7" s="8">
        <v>6</v>
      </c>
      <c r="G7" s="8">
        <v>210020</v>
      </c>
      <c r="H7" s="17">
        <v>75.06</v>
      </c>
      <c r="I7" s="16">
        <f>H7*0.6</f>
        <v>45.036</v>
      </c>
      <c r="J7" s="17">
        <v>62.2</v>
      </c>
      <c r="K7" s="16">
        <f>J7*40%</f>
        <v>24.88</v>
      </c>
      <c r="L7" s="16">
        <f>I7+K7</f>
        <v>69.916</v>
      </c>
      <c r="M7" s="17" t="s">
        <v>17</v>
      </c>
    </row>
    <row r="8" customHeight="1" spans="1:13">
      <c r="A8" s="80" t="s">
        <v>254</v>
      </c>
      <c r="B8" s="8" t="s">
        <v>255</v>
      </c>
      <c r="C8" s="8" t="s">
        <v>32</v>
      </c>
      <c r="D8" s="8" t="s">
        <v>244</v>
      </c>
      <c r="E8" s="8" t="s">
        <v>245</v>
      </c>
      <c r="F8" s="8">
        <v>6</v>
      </c>
      <c r="G8" s="10">
        <v>210040</v>
      </c>
      <c r="H8" s="17">
        <v>67.6</v>
      </c>
      <c r="I8" s="16">
        <f>H8*0.6</f>
        <v>40.56</v>
      </c>
      <c r="J8" s="17">
        <v>71.8</v>
      </c>
      <c r="K8" s="16">
        <f>J8*40%</f>
        <v>28.72</v>
      </c>
      <c r="L8" s="16">
        <f>I8+K8</f>
        <v>69.28</v>
      </c>
      <c r="M8" s="17" t="s">
        <v>17</v>
      </c>
    </row>
    <row r="9" customHeight="1" spans="1:13">
      <c r="A9" s="80" t="s">
        <v>256</v>
      </c>
      <c r="B9" s="38" t="s">
        <v>257</v>
      </c>
      <c r="C9" s="38" t="s">
        <v>32</v>
      </c>
      <c r="D9" s="38" t="s">
        <v>244</v>
      </c>
      <c r="E9" s="8" t="s">
        <v>245</v>
      </c>
      <c r="F9" s="8">
        <v>6</v>
      </c>
      <c r="G9" s="8">
        <v>210022</v>
      </c>
      <c r="H9" s="17">
        <v>66.58</v>
      </c>
      <c r="I9" s="16">
        <f>H9*0.6</f>
        <v>39.948</v>
      </c>
      <c r="J9" s="17">
        <v>71.4</v>
      </c>
      <c r="K9" s="16">
        <f>J9*40%</f>
        <v>28.56</v>
      </c>
      <c r="L9" s="16">
        <f>I9+K9</f>
        <v>68.508</v>
      </c>
      <c r="M9" s="17"/>
    </row>
    <row r="10" customHeight="1" spans="1:13">
      <c r="A10" s="80" t="s">
        <v>258</v>
      </c>
      <c r="B10" s="8" t="s">
        <v>259</v>
      </c>
      <c r="C10" s="8" t="s">
        <v>32</v>
      </c>
      <c r="D10" s="8" t="s">
        <v>244</v>
      </c>
      <c r="E10" s="8" t="s">
        <v>245</v>
      </c>
      <c r="F10" s="8">
        <v>6</v>
      </c>
      <c r="G10" s="8">
        <v>210019</v>
      </c>
      <c r="H10" s="17">
        <v>65.34</v>
      </c>
      <c r="I10" s="16">
        <f>H10*0.6</f>
        <v>39.204</v>
      </c>
      <c r="J10" s="17">
        <v>69.6</v>
      </c>
      <c r="K10" s="16">
        <f>J10*40%</f>
        <v>27.84</v>
      </c>
      <c r="L10" s="16">
        <f>I10+K10</f>
        <v>67.044</v>
      </c>
      <c r="M10" s="17"/>
    </row>
    <row r="11" customHeight="1" spans="1:13">
      <c r="A11" s="80" t="s">
        <v>260</v>
      </c>
      <c r="B11" s="8" t="s">
        <v>261</v>
      </c>
      <c r="C11" s="8" t="s">
        <v>32</v>
      </c>
      <c r="D11" s="8" t="s">
        <v>244</v>
      </c>
      <c r="E11" s="8" t="s">
        <v>245</v>
      </c>
      <c r="F11" s="8">
        <v>6</v>
      </c>
      <c r="G11" s="8">
        <v>210035</v>
      </c>
      <c r="H11" s="17">
        <v>61</v>
      </c>
      <c r="I11" s="16">
        <f>H11*0.6</f>
        <v>36.6</v>
      </c>
      <c r="J11" s="17">
        <v>62.8</v>
      </c>
      <c r="K11" s="16">
        <f>J11*40%</f>
        <v>25.12</v>
      </c>
      <c r="L11" s="16">
        <f>I11+K11</f>
        <v>61.72</v>
      </c>
      <c r="M11" s="17"/>
    </row>
    <row r="12" customHeight="1" spans="1:13">
      <c r="A12" s="80" t="s">
        <v>262</v>
      </c>
      <c r="B12" s="8" t="s">
        <v>263</v>
      </c>
      <c r="C12" s="8" t="s">
        <v>32</v>
      </c>
      <c r="D12" s="8" t="s">
        <v>244</v>
      </c>
      <c r="E12" s="8" t="s">
        <v>245</v>
      </c>
      <c r="F12" s="8">
        <v>6</v>
      </c>
      <c r="G12" s="8">
        <v>210015</v>
      </c>
      <c r="H12" s="17">
        <v>63.79</v>
      </c>
      <c r="I12" s="16">
        <f>H12*0.6</f>
        <v>38.274</v>
      </c>
      <c r="J12" s="17" t="s">
        <v>108</v>
      </c>
      <c r="K12" s="16">
        <v>0</v>
      </c>
      <c r="L12" s="16">
        <f>I12+K12</f>
        <v>38.274</v>
      </c>
      <c r="M12" s="17"/>
    </row>
    <row r="13" customHeight="1" spans="1:13">
      <c r="A13" s="80" t="s">
        <v>242</v>
      </c>
      <c r="B13" s="8" t="s">
        <v>264</v>
      </c>
      <c r="C13" s="8" t="s">
        <v>14</v>
      </c>
      <c r="D13" s="8" t="s">
        <v>244</v>
      </c>
      <c r="E13" s="8" t="s">
        <v>265</v>
      </c>
      <c r="F13" s="8">
        <v>4</v>
      </c>
      <c r="G13" s="8">
        <v>220013</v>
      </c>
      <c r="H13" s="17">
        <v>81.52</v>
      </c>
      <c r="I13" s="16">
        <f>H13*0.6</f>
        <v>48.912</v>
      </c>
      <c r="J13" s="17">
        <v>84.8</v>
      </c>
      <c r="K13" s="16">
        <f>J13*40%</f>
        <v>33.92</v>
      </c>
      <c r="L13" s="16">
        <f>I13+K13</f>
        <v>82.832</v>
      </c>
      <c r="M13" s="17" t="s">
        <v>17</v>
      </c>
    </row>
    <row r="14" customHeight="1" spans="1:13">
      <c r="A14" s="80" t="s">
        <v>246</v>
      </c>
      <c r="B14" s="81" t="s">
        <v>266</v>
      </c>
      <c r="C14" s="8" t="s">
        <v>14</v>
      </c>
      <c r="D14" s="8" t="s">
        <v>244</v>
      </c>
      <c r="E14" s="8" t="s">
        <v>265</v>
      </c>
      <c r="F14" s="8">
        <v>4</v>
      </c>
      <c r="G14" s="8">
        <v>220007</v>
      </c>
      <c r="H14" s="17">
        <v>83.72</v>
      </c>
      <c r="I14" s="16">
        <f>H14*0.6</f>
        <v>50.232</v>
      </c>
      <c r="J14" s="17">
        <v>79.4</v>
      </c>
      <c r="K14" s="16">
        <f t="shared" ref="K12:K20" si="3">J14*40%</f>
        <v>31.76</v>
      </c>
      <c r="L14" s="16">
        <f>I14+K14</f>
        <v>81.992</v>
      </c>
      <c r="M14" s="17" t="s">
        <v>17</v>
      </c>
    </row>
    <row r="15" customHeight="1" spans="1:13">
      <c r="A15" s="80" t="s">
        <v>248</v>
      </c>
      <c r="B15" s="82" t="s">
        <v>267</v>
      </c>
      <c r="C15" s="8" t="s">
        <v>14</v>
      </c>
      <c r="D15" s="8" t="s">
        <v>244</v>
      </c>
      <c r="E15" s="8" t="s">
        <v>265</v>
      </c>
      <c r="F15" s="8">
        <v>4</v>
      </c>
      <c r="G15" s="8">
        <v>220003</v>
      </c>
      <c r="H15" s="17">
        <v>87.11</v>
      </c>
      <c r="I15" s="16">
        <f>H15*0.6</f>
        <v>52.266</v>
      </c>
      <c r="J15" s="17">
        <v>74.2</v>
      </c>
      <c r="K15" s="16">
        <f>J15*40%</f>
        <v>29.68</v>
      </c>
      <c r="L15" s="16">
        <f>I15+K15</f>
        <v>81.946</v>
      </c>
      <c r="M15" s="17" t="s">
        <v>17</v>
      </c>
    </row>
    <row r="16" customHeight="1" spans="1:13">
      <c r="A16" s="80" t="s">
        <v>250</v>
      </c>
      <c r="B16" s="8" t="s">
        <v>268</v>
      </c>
      <c r="C16" s="8" t="s">
        <v>14</v>
      </c>
      <c r="D16" s="8" t="s">
        <v>244</v>
      </c>
      <c r="E16" s="8" t="s">
        <v>265</v>
      </c>
      <c r="F16" s="8">
        <v>4</v>
      </c>
      <c r="G16" s="10">
        <v>220047</v>
      </c>
      <c r="H16" s="17">
        <v>79.97</v>
      </c>
      <c r="I16" s="16">
        <f>H16*0.6</f>
        <v>47.982</v>
      </c>
      <c r="J16" s="17">
        <v>81.6</v>
      </c>
      <c r="K16" s="16">
        <f>J16*40%</f>
        <v>32.64</v>
      </c>
      <c r="L16" s="16">
        <f>I16+K16</f>
        <v>80.622</v>
      </c>
      <c r="M16" s="17" t="s">
        <v>17</v>
      </c>
    </row>
    <row r="17" customHeight="1" spans="1:13">
      <c r="A17" s="80" t="s">
        <v>252</v>
      </c>
      <c r="B17" s="8" t="s">
        <v>269</v>
      </c>
      <c r="C17" s="8" t="s">
        <v>14</v>
      </c>
      <c r="D17" s="8" t="s">
        <v>244</v>
      </c>
      <c r="E17" s="8" t="s">
        <v>265</v>
      </c>
      <c r="F17" s="8">
        <v>4</v>
      </c>
      <c r="G17" s="10">
        <v>220037</v>
      </c>
      <c r="H17" s="17">
        <v>80.09</v>
      </c>
      <c r="I17" s="16">
        <f>H17*0.6</f>
        <v>48.054</v>
      </c>
      <c r="J17" s="17">
        <v>80.8</v>
      </c>
      <c r="K17" s="16">
        <f>J17*40%</f>
        <v>32.32</v>
      </c>
      <c r="L17" s="16">
        <f>I17+K17</f>
        <v>80.374</v>
      </c>
      <c r="M17" s="17"/>
    </row>
    <row r="18" customHeight="1" spans="1:13">
      <c r="A18" s="80" t="s">
        <v>254</v>
      </c>
      <c r="B18" s="8" t="s">
        <v>270</v>
      </c>
      <c r="C18" s="8" t="s">
        <v>14</v>
      </c>
      <c r="D18" s="8" t="s">
        <v>244</v>
      </c>
      <c r="E18" s="8" t="s">
        <v>265</v>
      </c>
      <c r="F18" s="8">
        <v>4</v>
      </c>
      <c r="G18" s="8">
        <v>220023</v>
      </c>
      <c r="H18" s="17">
        <v>82.59</v>
      </c>
      <c r="I18" s="16">
        <f>H18*0.6</f>
        <v>49.554</v>
      </c>
      <c r="J18" s="17">
        <v>68.6</v>
      </c>
      <c r="K18" s="16">
        <f>J18*40%</f>
        <v>27.44</v>
      </c>
      <c r="L18" s="16">
        <f>I18+K18</f>
        <v>76.994</v>
      </c>
      <c r="M18" s="17"/>
    </row>
    <row r="19" customHeight="1" spans="1:13">
      <c r="A19" s="80" t="s">
        <v>256</v>
      </c>
      <c r="B19" s="8" t="s">
        <v>271</v>
      </c>
      <c r="C19" s="8" t="s">
        <v>14</v>
      </c>
      <c r="D19" s="8" t="s">
        <v>244</v>
      </c>
      <c r="E19" s="8" t="s">
        <v>265</v>
      </c>
      <c r="F19" s="8">
        <v>4</v>
      </c>
      <c r="G19" s="10">
        <v>220036</v>
      </c>
      <c r="H19" s="17">
        <v>78.6</v>
      </c>
      <c r="I19" s="16">
        <f>H19*0.6</f>
        <v>47.16</v>
      </c>
      <c r="J19" s="17">
        <v>73.2</v>
      </c>
      <c r="K19" s="16">
        <f>J19*40%</f>
        <v>29.28</v>
      </c>
      <c r="L19" s="16">
        <f>I19+K19</f>
        <v>76.44</v>
      </c>
      <c r="M19" s="17"/>
    </row>
    <row r="20" customHeight="1" spans="1:13">
      <c r="A20" s="80" t="s">
        <v>258</v>
      </c>
      <c r="B20" s="38" t="s">
        <v>272</v>
      </c>
      <c r="C20" s="38" t="s">
        <v>14</v>
      </c>
      <c r="D20" s="48" t="s">
        <v>244</v>
      </c>
      <c r="E20" s="8" t="s">
        <v>265</v>
      </c>
      <c r="F20" s="8">
        <v>4</v>
      </c>
      <c r="G20" s="8">
        <v>220008</v>
      </c>
      <c r="H20" s="17">
        <v>76.71</v>
      </c>
      <c r="I20" s="16">
        <f>H20*0.6</f>
        <v>46.026</v>
      </c>
      <c r="J20" s="17">
        <v>75.6</v>
      </c>
      <c r="K20" s="16">
        <f>J20*40%</f>
        <v>30.24</v>
      </c>
      <c r="L20" s="16">
        <f>I20+K20</f>
        <v>76.266</v>
      </c>
      <c r="M20" s="17"/>
    </row>
  </sheetData>
  <sortState caseSensitive="0" columnSort="0" ref="A2:M20">
    <sortCondition descending="0" ref="E2:E20"/>
    <sortCondition descending="1" ref="L2:L20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L14" sqref="L14"/>
    </sheetView>
  </sheetViews>
  <sheetFormatPr defaultColWidth="9" defaultRowHeight="27" customHeight="1"/>
  <cols>
    <col min="1" max="1" width="6.375" customWidth="1"/>
    <col min="3" max="3" width="7.625" customWidth="1"/>
    <col min="4" max="4" width="15.75" customWidth="1"/>
    <col min="5" max="5" width="15.375" customWidth="1"/>
    <col min="6" max="6" width="10.875" customWidth="1"/>
    <col min="7" max="7" width="10.375" customWidth="1"/>
    <col min="8" max="8" width="10.25" style="43" customWidth="1"/>
    <col min="9" max="9" width="11.75" customWidth="1"/>
  </cols>
  <sheetData>
    <row r="1" ht="39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6" t="s">
        <v>8</v>
      </c>
      <c r="I2" s="12" t="s">
        <v>9</v>
      </c>
      <c r="J2" s="13" t="s">
        <v>90</v>
      </c>
      <c r="K2" s="13" t="s">
        <v>9</v>
      </c>
      <c r="L2" s="13" t="s">
        <v>11</v>
      </c>
      <c r="M2" s="13" t="s">
        <v>12</v>
      </c>
    </row>
    <row r="3" customHeight="1" spans="1:13">
      <c r="A3" s="5">
        <v>1</v>
      </c>
      <c r="B3" s="6" t="s">
        <v>273</v>
      </c>
      <c r="C3" s="6" t="s">
        <v>32</v>
      </c>
      <c r="D3" s="6" t="s">
        <v>274</v>
      </c>
      <c r="E3" s="6" t="s">
        <v>94</v>
      </c>
      <c r="F3" s="6">
        <v>5</v>
      </c>
      <c r="G3" s="6">
        <v>2010014</v>
      </c>
      <c r="H3" s="63">
        <v>88.16</v>
      </c>
      <c r="I3" s="14">
        <f t="shared" ref="I3:I16" si="0">H3*0.6</f>
        <v>52.896</v>
      </c>
      <c r="J3" s="15">
        <v>68.8</v>
      </c>
      <c r="K3" s="16">
        <f t="shared" ref="K3:K11" si="1">J3*40%</f>
        <v>27.52</v>
      </c>
      <c r="L3" s="16">
        <f t="shared" ref="L3:L16" si="2">I3+K3</f>
        <v>80.416</v>
      </c>
      <c r="M3" s="17" t="s">
        <v>17</v>
      </c>
    </row>
    <row r="4" customHeight="1" spans="1:13">
      <c r="A4" s="5">
        <v>2</v>
      </c>
      <c r="B4" s="8" t="s">
        <v>275</v>
      </c>
      <c r="C4" s="8" t="s">
        <v>14</v>
      </c>
      <c r="D4" s="6" t="s">
        <v>274</v>
      </c>
      <c r="E4" s="8" t="s">
        <v>94</v>
      </c>
      <c r="F4" s="6">
        <v>5</v>
      </c>
      <c r="G4" s="8">
        <v>2010039</v>
      </c>
      <c r="H4" s="60">
        <v>84.33</v>
      </c>
      <c r="I4" s="14">
        <f>H4*0.6</f>
        <v>50.598</v>
      </c>
      <c r="J4" s="15">
        <v>73</v>
      </c>
      <c r="K4" s="16">
        <f>J4*40%</f>
        <v>29.2</v>
      </c>
      <c r="L4" s="16">
        <f>I4+K4</f>
        <v>79.798</v>
      </c>
      <c r="M4" s="17" t="s">
        <v>17</v>
      </c>
    </row>
    <row r="5" customHeight="1" spans="1:13">
      <c r="A5" s="5">
        <v>3</v>
      </c>
      <c r="B5" s="8" t="s">
        <v>276</v>
      </c>
      <c r="C5" s="8" t="s">
        <v>32</v>
      </c>
      <c r="D5" s="6" t="s">
        <v>274</v>
      </c>
      <c r="E5" s="8" t="s">
        <v>94</v>
      </c>
      <c r="F5" s="6">
        <v>5</v>
      </c>
      <c r="G5" s="8">
        <v>2010003</v>
      </c>
      <c r="H5" s="60">
        <v>84.46</v>
      </c>
      <c r="I5" s="14">
        <f>H5*0.6</f>
        <v>50.676</v>
      </c>
      <c r="J5" s="15">
        <v>72</v>
      </c>
      <c r="K5" s="16">
        <f>J5*40%</f>
        <v>28.8</v>
      </c>
      <c r="L5" s="16">
        <f>I5+K5</f>
        <v>79.476</v>
      </c>
      <c r="M5" s="17" t="s">
        <v>17</v>
      </c>
    </row>
    <row r="6" customHeight="1" spans="1:13">
      <c r="A6" s="5">
        <v>4</v>
      </c>
      <c r="B6" s="8" t="s">
        <v>277</v>
      </c>
      <c r="C6" s="8" t="s">
        <v>14</v>
      </c>
      <c r="D6" s="6" t="s">
        <v>274</v>
      </c>
      <c r="E6" s="8" t="s">
        <v>94</v>
      </c>
      <c r="F6" s="6">
        <v>5</v>
      </c>
      <c r="G6" s="8">
        <v>2010012</v>
      </c>
      <c r="H6" s="60">
        <v>77.82</v>
      </c>
      <c r="I6" s="14">
        <f>H6*0.6</f>
        <v>46.692</v>
      </c>
      <c r="J6" s="15">
        <v>78.4</v>
      </c>
      <c r="K6" s="16">
        <f>J6*40%</f>
        <v>31.36</v>
      </c>
      <c r="L6" s="16">
        <f>I6+K6</f>
        <v>78.052</v>
      </c>
      <c r="M6" s="17" t="s">
        <v>17</v>
      </c>
    </row>
    <row r="7" customHeight="1" spans="1:13">
      <c r="A7" s="5">
        <v>5</v>
      </c>
      <c r="B7" s="8" t="s">
        <v>278</v>
      </c>
      <c r="C7" s="8" t="s">
        <v>14</v>
      </c>
      <c r="D7" s="6" t="s">
        <v>274</v>
      </c>
      <c r="E7" s="8" t="s">
        <v>94</v>
      </c>
      <c r="F7" s="6">
        <v>5</v>
      </c>
      <c r="G7" s="8">
        <v>2010020</v>
      </c>
      <c r="H7" s="60">
        <v>87.87</v>
      </c>
      <c r="I7" s="14">
        <f>H7*0.6</f>
        <v>52.722</v>
      </c>
      <c r="J7" s="15">
        <v>62.6</v>
      </c>
      <c r="K7" s="16">
        <f>J7*40%</f>
        <v>25.04</v>
      </c>
      <c r="L7" s="16">
        <f>I7+K7</f>
        <v>77.762</v>
      </c>
      <c r="M7" s="17" t="s">
        <v>17</v>
      </c>
    </row>
    <row r="8" customHeight="1" spans="1:13">
      <c r="A8" s="5">
        <v>6</v>
      </c>
      <c r="B8" s="8" t="s">
        <v>279</v>
      </c>
      <c r="C8" s="8" t="s">
        <v>14</v>
      </c>
      <c r="D8" s="6" t="s">
        <v>274</v>
      </c>
      <c r="E8" s="8" t="s">
        <v>94</v>
      </c>
      <c r="F8" s="6">
        <v>5</v>
      </c>
      <c r="G8" s="8">
        <v>2010092</v>
      </c>
      <c r="H8" s="60">
        <v>76.87</v>
      </c>
      <c r="I8" s="14">
        <f>H8*0.6</f>
        <v>46.122</v>
      </c>
      <c r="J8" s="15">
        <v>74.4</v>
      </c>
      <c r="K8" s="16">
        <f>J8*40%</f>
        <v>29.76</v>
      </c>
      <c r="L8" s="16">
        <f>I8+K8</f>
        <v>75.882</v>
      </c>
      <c r="M8" s="17"/>
    </row>
    <row r="9" customHeight="1" spans="1:13">
      <c r="A9" s="5">
        <v>7</v>
      </c>
      <c r="B9" s="8" t="s">
        <v>280</v>
      </c>
      <c r="C9" s="8" t="s">
        <v>14</v>
      </c>
      <c r="D9" s="6" t="s">
        <v>274</v>
      </c>
      <c r="E9" s="8" t="s">
        <v>94</v>
      </c>
      <c r="F9" s="6">
        <v>5</v>
      </c>
      <c r="G9" s="8">
        <v>2010084</v>
      </c>
      <c r="H9" s="60">
        <v>78.51</v>
      </c>
      <c r="I9" s="14">
        <f>H9*0.6</f>
        <v>47.106</v>
      </c>
      <c r="J9" s="15">
        <v>71.2</v>
      </c>
      <c r="K9" s="16">
        <f>J9*40%</f>
        <v>28.48</v>
      </c>
      <c r="L9" s="16">
        <f>I9+K9</f>
        <v>75.586</v>
      </c>
      <c r="M9" s="17"/>
    </row>
    <row r="10" customHeight="1" spans="1:13">
      <c r="A10" s="5">
        <v>8</v>
      </c>
      <c r="B10" s="8" t="s">
        <v>281</v>
      </c>
      <c r="C10" s="8" t="s">
        <v>32</v>
      </c>
      <c r="D10" s="6" t="s">
        <v>274</v>
      </c>
      <c r="E10" s="8" t="s">
        <v>94</v>
      </c>
      <c r="F10" s="6">
        <v>5</v>
      </c>
      <c r="G10" s="8">
        <v>2010085</v>
      </c>
      <c r="H10" s="60">
        <v>79.07</v>
      </c>
      <c r="I10" s="14">
        <f>H10*0.6</f>
        <v>47.442</v>
      </c>
      <c r="J10" s="15">
        <v>69.2</v>
      </c>
      <c r="K10" s="16">
        <f>J10*40%</f>
        <v>27.68</v>
      </c>
      <c r="L10" s="16">
        <f>I10+K10</f>
        <v>75.122</v>
      </c>
      <c r="M10" s="17"/>
    </row>
    <row r="11" customHeight="1" spans="1:13">
      <c r="A11" s="5">
        <v>9</v>
      </c>
      <c r="B11" s="8" t="s">
        <v>282</v>
      </c>
      <c r="C11" s="8" t="s">
        <v>32</v>
      </c>
      <c r="D11" s="6" t="s">
        <v>274</v>
      </c>
      <c r="E11" s="8" t="s">
        <v>94</v>
      </c>
      <c r="F11" s="6">
        <v>5</v>
      </c>
      <c r="G11" s="8">
        <v>2010090</v>
      </c>
      <c r="H11" s="60">
        <v>77.5</v>
      </c>
      <c r="I11" s="14">
        <f>H11*0.6</f>
        <v>46.5</v>
      </c>
      <c r="J11" s="15">
        <v>70</v>
      </c>
      <c r="K11" s="16">
        <f>J11*40%</f>
        <v>28</v>
      </c>
      <c r="L11" s="16">
        <f>I11+K11</f>
        <v>74.5</v>
      </c>
      <c r="M11" s="17"/>
    </row>
    <row r="12" customHeight="1" spans="1:13">
      <c r="A12" s="5">
        <v>10</v>
      </c>
      <c r="B12" s="8" t="s">
        <v>283</v>
      </c>
      <c r="C12" s="8" t="s">
        <v>32</v>
      </c>
      <c r="D12" s="6" t="s">
        <v>274</v>
      </c>
      <c r="E12" s="8" t="s">
        <v>94</v>
      </c>
      <c r="F12" s="6">
        <v>5</v>
      </c>
      <c r="G12" s="8">
        <v>2010046</v>
      </c>
      <c r="H12" s="60">
        <v>78.67</v>
      </c>
      <c r="I12" s="14">
        <f>H12*0.6</f>
        <v>47.202</v>
      </c>
      <c r="J12" s="17" t="s">
        <v>108</v>
      </c>
      <c r="K12" s="16">
        <v>0</v>
      </c>
      <c r="L12" s="16">
        <f>I12+K12</f>
        <v>47.202</v>
      </c>
      <c r="M12" s="17"/>
    </row>
    <row r="13" customHeight="1" spans="1:13">
      <c r="A13" s="5">
        <v>1</v>
      </c>
      <c r="B13" s="8" t="s">
        <v>284</v>
      </c>
      <c r="C13" s="8" t="s">
        <v>14</v>
      </c>
      <c r="D13" s="6" t="s">
        <v>274</v>
      </c>
      <c r="E13" s="8" t="s">
        <v>110</v>
      </c>
      <c r="F13" s="8">
        <v>2</v>
      </c>
      <c r="G13" s="8">
        <v>2020020</v>
      </c>
      <c r="H13" s="60">
        <v>74.69</v>
      </c>
      <c r="I13" s="14">
        <f>H13*0.6</f>
        <v>44.814</v>
      </c>
      <c r="J13" s="17">
        <v>73.6</v>
      </c>
      <c r="K13" s="16">
        <f>J13*40%</f>
        <v>29.44</v>
      </c>
      <c r="L13" s="16">
        <f>I13+K13</f>
        <v>74.254</v>
      </c>
      <c r="M13" s="17" t="s">
        <v>17</v>
      </c>
    </row>
    <row r="14" customHeight="1" spans="1:13">
      <c r="A14" s="5">
        <v>2</v>
      </c>
      <c r="B14" s="8" t="s">
        <v>285</v>
      </c>
      <c r="C14" s="8" t="s">
        <v>32</v>
      </c>
      <c r="D14" s="6" t="s">
        <v>274</v>
      </c>
      <c r="E14" s="8" t="s">
        <v>110</v>
      </c>
      <c r="F14" s="8">
        <v>2</v>
      </c>
      <c r="G14" s="8">
        <v>2020012</v>
      </c>
      <c r="H14" s="60">
        <v>75.76</v>
      </c>
      <c r="I14" s="14">
        <f>H14*0.6</f>
        <v>45.456</v>
      </c>
      <c r="J14" s="17">
        <v>68.2</v>
      </c>
      <c r="K14" s="16">
        <f>J14*40%</f>
        <v>27.28</v>
      </c>
      <c r="L14" s="16">
        <f>I14+K14</f>
        <v>72.736</v>
      </c>
      <c r="M14" s="17" t="s">
        <v>17</v>
      </c>
    </row>
    <row r="15" customHeight="1" spans="1:13">
      <c r="A15" s="5">
        <v>3</v>
      </c>
      <c r="B15" s="8" t="s">
        <v>286</v>
      </c>
      <c r="C15" s="8" t="s">
        <v>14</v>
      </c>
      <c r="D15" s="6" t="s">
        <v>274</v>
      </c>
      <c r="E15" s="8" t="s">
        <v>110</v>
      </c>
      <c r="F15" s="8">
        <v>2</v>
      </c>
      <c r="G15" s="8">
        <v>2020024</v>
      </c>
      <c r="H15" s="60">
        <v>75.13</v>
      </c>
      <c r="I15" s="14">
        <f>H15*0.6</f>
        <v>45.078</v>
      </c>
      <c r="J15" s="17" t="s">
        <v>108</v>
      </c>
      <c r="K15" s="16">
        <v>0</v>
      </c>
      <c r="L15" s="16">
        <f>I15+K15</f>
        <v>45.078</v>
      </c>
      <c r="M15" s="17"/>
    </row>
    <row r="16" customHeight="1" spans="1:13">
      <c r="A16" s="5">
        <v>4</v>
      </c>
      <c r="B16" s="8" t="s">
        <v>287</v>
      </c>
      <c r="C16" s="8" t="s">
        <v>32</v>
      </c>
      <c r="D16" s="6" t="s">
        <v>274</v>
      </c>
      <c r="E16" s="8" t="s">
        <v>110</v>
      </c>
      <c r="F16" s="8">
        <v>2</v>
      </c>
      <c r="G16" s="8">
        <v>2020019</v>
      </c>
      <c r="H16" s="60">
        <v>70.57</v>
      </c>
      <c r="I16" s="14">
        <f>H16*0.6</f>
        <v>42.342</v>
      </c>
      <c r="J16" s="17" t="s">
        <v>108</v>
      </c>
      <c r="K16" s="16">
        <v>0</v>
      </c>
      <c r="L16" s="16">
        <f>I16+K16</f>
        <v>42.342</v>
      </c>
      <c r="M16" s="17"/>
    </row>
  </sheetData>
  <sortState caseSensitive="0" columnSort="0" ref="A2:M16">
    <sortCondition descending="0" ref="E2:E16"/>
    <sortCondition descending="1" ref="L2:L16"/>
  </sortState>
  <mergeCells count="1">
    <mergeCell ref="A1:M1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省高院</vt:lpstr>
      <vt:lpstr>东方法院</vt:lpstr>
      <vt:lpstr>海事法院</vt:lpstr>
      <vt:lpstr>海口中院</vt:lpstr>
      <vt:lpstr>临高法院</vt:lpstr>
      <vt:lpstr>琼山法院</vt:lpstr>
      <vt:lpstr>三沙中院</vt:lpstr>
      <vt:lpstr>一中院</vt:lpstr>
      <vt:lpstr>保亭法院</vt:lpstr>
      <vt:lpstr>昌江法院</vt:lpstr>
      <vt:lpstr>琼海法院</vt:lpstr>
      <vt:lpstr>琼中法院</vt:lpstr>
      <vt:lpstr>万宁法院</vt:lpstr>
      <vt:lpstr>秀英法院</vt:lpstr>
      <vt:lpstr>儋州法院</vt:lpstr>
      <vt:lpstr>二中院</vt:lpstr>
      <vt:lpstr>乐东法院</vt:lpstr>
      <vt:lpstr>陵水法院</vt:lpstr>
      <vt:lpstr>龙华法院</vt:lpstr>
      <vt:lpstr>五指山法院</vt:lpstr>
      <vt:lpstr>洋浦法院</vt:lpstr>
      <vt:lpstr>白沙法院</vt:lpstr>
      <vt:lpstr>澄迈法院</vt:lpstr>
      <vt:lpstr>美兰法院</vt:lpstr>
      <vt:lpstr>三亚城郊法院</vt:lpstr>
      <vt:lpstr>三亚中院</vt:lpstr>
      <vt:lpstr>屯昌法院</vt:lpstr>
      <vt:lpstr>文昌法院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T450</dc:creator>
  <cp:lastModifiedBy>陈宏达</cp:lastModifiedBy>
  <dcterms:created xsi:type="dcterms:W3CDTF">2018-08-24T01:43:00Z</dcterms:created>
  <dcterms:modified xsi:type="dcterms:W3CDTF">2018-09-04T10:21:03Z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